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jects\Brookhaven_C\Murphey Candler\D Design\01 Job Info\Specifications\MCP H - Lake House Specs\1. ITB\"/>
    </mc:Choice>
  </mc:AlternateContent>
  <xr:revisionPtr revIDLastSave="0" documentId="13_ncr:1_{FE49A646-565C-45BB-AC05-A6E53C536890}" xr6:coauthVersionLast="47" xr6:coauthVersionMax="47" xr10:uidLastSave="{00000000-0000-0000-0000-000000000000}"/>
  <bookViews>
    <workbookView xWindow="57480" yWindow="-120" windowWidth="29040" windowHeight="15840" xr2:uid="{C48A7464-6503-4659-B303-E84EA99E0F6D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Sheet1!$B$5:$K$18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  <c r="J20" i="1" l="1"/>
  <c r="B46" i="2" l="1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</calcChain>
</file>

<file path=xl/sharedStrings.xml><?xml version="1.0" encoding="utf-8"?>
<sst xmlns="http://schemas.openxmlformats.org/spreadsheetml/2006/main" count="195" uniqueCount="127">
  <si>
    <t>COMMON NAME</t>
  </si>
  <si>
    <t>SCIENTIFIC NAME</t>
  </si>
  <si>
    <t>QUANTITY</t>
  </si>
  <si>
    <t>SIZE</t>
  </si>
  <si>
    <t>SPACING</t>
  </si>
  <si>
    <t>COMMENTS</t>
  </si>
  <si>
    <t>3 GAL</t>
  </si>
  <si>
    <t>RIVER BIRCH</t>
  </si>
  <si>
    <t>BETULA NIGRA</t>
  </si>
  <si>
    <t>MULTI-TRUNK SPECIMEN</t>
  </si>
  <si>
    <t>SEE PLAN</t>
  </si>
  <si>
    <t>3" CAL</t>
  </si>
  <si>
    <t>ASIATIC JASMINE</t>
  </si>
  <si>
    <t>4" POT</t>
  </si>
  <si>
    <t>12" O.C.</t>
  </si>
  <si>
    <t>SF</t>
  </si>
  <si>
    <t>DAFFODIL BULBS</t>
  </si>
  <si>
    <t>BULB</t>
  </si>
  <si>
    <t>-</t>
  </si>
  <si>
    <t>BERMUDA GRASS</t>
  </si>
  <si>
    <t>SOD</t>
  </si>
  <si>
    <t>BIG BLUE LIRIOPE</t>
  </si>
  <si>
    <t>COND.</t>
  </si>
  <si>
    <t>B&amp;B</t>
  </si>
  <si>
    <t>WELL-FORMED SPECIMEN</t>
  </si>
  <si>
    <t>YOSHINO CHERRY</t>
  </si>
  <si>
    <t>2.5" CAL</t>
  </si>
  <si>
    <t>TREES</t>
  </si>
  <si>
    <t>SHRUBS</t>
  </si>
  <si>
    <t>GROUNDCOVER</t>
  </si>
  <si>
    <t>OTHER</t>
  </si>
  <si>
    <t>TRACHELOSPERMUM ACIATICUM</t>
  </si>
  <si>
    <t>CYNODON DACTYLON</t>
  </si>
  <si>
    <t>HARDWOOD MULCH</t>
  </si>
  <si>
    <t>CONT</t>
  </si>
  <si>
    <t>BERMUDA SPRIG</t>
  </si>
  <si>
    <t>WEEPING WILLOW</t>
  </si>
  <si>
    <t>IRONWOOD</t>
  </si>
  <si>
    <t>CORDGRASS</t>
  </si>
  <si>
    <t>BALD CYPRESS</t>
  </si>
  <si>
    <t>RED MAPLE</t>
  </si>
  <si>
    <t>BERMUDA SOD</t>
  </si>
  <si>
    <t>BERMUDA SEED</t>
  </si>
  <si>
    <t>NATIVE WATER</t>
  </si>
  <si>
    <t>STREAM BANK</t>
  </si>
  <si>
    <t>FULL SUN</t>
  </si>
  <si>
    <t>MAG</t>
  </si>
  <si>
    <t>LOROPETALUM</t>
  </si>
  <si>
    <t>PISTACHE</t>
  </si>
  <si>
    <t>SHADE</t>
  </si>
  <si>
    <t>Red Maple - non cultivar</t>
  </si>
  <si>
    <t>Jasmine</t>
  </si>
  <si>
    <t>SPRIG</t>
  </si>
  <si>
    <t>SEED</t>
  </si>
  <si>
    <t>13685 SF</t>
  </si>
  <si>
    <t>109200 SF</t>
  </si>
  <si>
    <t>SALIX  BABYLONICA</t>
  </si>
  <si>
    <t>CARPINUS CAROLINIANA</t>
  </si>
  <si>
    <t>TAXODIUM DISTICHUM</t>
  </si>
  <si>
    <t>SOUTHERN MAGNOLIA</t>
  </si>
  <si>
    <t>MAGNOLIA GRANDIFLORA</t>
  </si>
  <si>
    <t>2.5"</t>
  </si>
  <si>
    <t>RED MAPLE 'OCTOBER GLORY'</t>
  </si>
  <si>
    <t>ACER RUBRUM 'OCTOBER GLORY'</t>
  </si>
  <si>
    <t xml:space="preserve">ACER RUBRUM </t>
  </si>
  <si>
    <t>20' O.C.</t>
  </si>
  <si>
    <t>NON-CULTIVAR IN LANDSCAPE STRIP</t>
  </si>
  <si>
    <t>WILDFLOWER MIX - FULL SUN</t>
  </si>
  <si>
    <t>WILDFLOWER MIX - SHADE</t>
  </si>
  <si>
    <t>WILDFLOWER MIX - WATER TOLERANT</t>
  </si>
  <si>
    <t>SEED MIX - STREAM BANK RESTORATION</t>
  </si>
  <si>
    <t>CHINESE PISTACHE</t>
  </si>
  <si>
    <t>PISTACHIA CHINENSIS</t>
  </si>
  <si>
    <t>CHINESE FRINGE FLOWER</t>
  </si>
  <si>
    <t>LOROPETALUM CHINENSE VAR. RUBRUM</t>
  </si>
  <si>
    <t>5' O.C.</t>
  </si>
  <si>
    <t>CONFEDERATE JASMINE</t>
  </si>
  <si>
    <t xml:space="preserve">PLANT SCHEDULE </t>
  </si>
  <si>
    <t>BLACK GUM</t>
  </si>
  <si>
    <t>SWAMP WHITE OAK</t>
  </si>
  <si>
    <t>AMERICAN HORNBEAM</t>
  </si>
  <si>
    <t xml:space="preserve">MAGNOLIA HOLLY </t>
  </si>
  <si>
    <t>WHITE DOGWOOD</t>
  </si>
  <si>
    <t xml:space="preserve">WEEPING WILLOW </t>
  </si>
  <si>
    <t>Nyssa Sylvatica</t>
  </si>
  <si>
    <t>Quercus Bicolor</t>
  </si>
  <si>
    <t>Ilex Latifolia</t>
  </si>
  <si>
    <t xml:space="preserve">Carpinus Caroliniana </t>
  </si>
  <si>
    <t xml:space="preserve">Coronus Florida </t>
  </si>
  <si>
    <t>Salix Babylonica</t>
  </si>
  <si>
    <t>Single trunk - set on bank lean to lake</t>
  </si>
  <si>
    <t xml:space="preserve">Single trunk </t>
  </si>
  <si>
    <t xml:space="preserve">Dense to the ground </t>
  </si>
  <si>
    <t>Single trunk well formed specimen</t>
  </si>
  <si>
    <t>4"</t>
  </si>
  <si>
    <t>Qty</t>
  </si>
  <si>
    <t>3"</t>
  </si>
  <si>
    <t>8' min</t>
  </si>
  <si>
    <t>5'</t>
  </si>
  <si>
    <t>Liriope Muscari 'big Blue"</t>
  </si>
  <si>
    <t>Cynodon Dactylon</t>
  </si>
  <si>
    <t xml:space="preserve">Long Leaders, pin to wall. </t>
  </si>
  <si>
    <t xml:space="preserve">Erosion Hydro seeding - See Specs </t>
  </si>
  <si>
    <t xml:space="preserve">PINESTRAW MULCH </t>
  </si>
  <si>
    <t xml:space="preserve">Aged hardwood mulch </t>
  </si>
  <si>
    <t>seed</t>
  </si>
  <si>
    <t>bales</t>
  </si>
  <si>
    <t xml:space="preserve">CY </t>
  </si>
  <si>
    <t xml:space="preserve">Spread 3" deep </t>
  </si>
  <si>
    <t>Gr. Co.</t>
  </si>
  <si>
    <t>Calip.</t>
  </si>
  <si>
    <t>Gal can</t>
  </si>
  <si>
    <t>Unit $</t>
  </si>
  <si>
    <t xml:space="preserve">Total $ </t>
  </si>
  <si>
    <t xml:space="preserve">TOTAL </t>
  </si>
  <si>
    <t xml:space="preserve">See CIBS </t>
  </si>
  <si>
    <t xml:space="preserve">Scientific Name </t>
  </si>
  <si>
    <t xml:space="preserve">evenly spaced </t>
  </si>
  <si>
    <t>Narcissus Species  'Yellow'</t>
  </si>
  <si>
    <t xml:space="preserve">scattered among liriope </t>
  </si>
  <si>
    <t xml:space="preserve">Transfer total to #23a  CIBS </t>
  </si>
  <si>
    <t>Trachelospermum Jasminodies</t>
  </si>
  <si>
    <t>5.5' oc</t>
  </si>
  <si>
    <t>12" oc</t>
  </si>
  <si>
    <t>Notes</t>
  </si>
  <si>
    <t>Size</t>
  </si>
  <si>
    <t xml:space="preserve">LAKE HOUSE:        Murphey Candler Park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</si>
</sst>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3" xfId="0" applyFont="1" applyBorder="1"/>
    <xf numFmtId="0" fontId="0" fillId="0" borderId="0" xfId="0" applyAlignment="1">
      <alignment horizontal="left"/>
    </xf>
    <xf numFmtId="0" fontId="0" fillId="0" borderId="16" xfId="0" applyBorder="1"/>
    <xf numFmtId="0" fontId="1" fillId="0" borderId="11" xfId="0" applyFont="1" applyBorder="1" applyAlignment="1">
      <alignment horizontal="center" vertical="center" textRotation="90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1" fillId="0" borderId="20" xfId="0" applyFont="1" applyBorder="1"/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2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4" fontId="1" fillId="0" borderId="4" xfId="0" applyNumberFormat="1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4" fillId="0" borderId="0" xfId="0" applyFont="1"/>
    <xf numFmtId="44" fontId="0" fillId="0" borderId="0" xfId="1" applyFont="1" applyAlignment="1">
      <alignment horizontal="center"/>
    </xf>
    <xf numFmtId="44" fontId="3" fillId="0" borderId="18" xfId="1" applyFont="1" applyBorder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7" xfId="1" applyFont="1" applyBorder="1" applyAlignment="1">
      <alignment horizontal="center"/>
    </xf>
    <xf numFmtId="44" fontId="1" fillId="0" borderId="9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18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44" fontId="0" fillId="0" borderId="14" xfId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44" fontId="1" fillId="0" borderId="27" xfId="1" applyFont="1" applyBorder="1" applyAlignment="1">
      <alignment horizontal="center"/>
    </xf>
    <xf numFmtId="44" fontId="0" fillId="0" borderId="28" xfId="1" applyFont="1" applyBorder="1" applyAlignment="1">
      <alignment horizontal="center"/>
    </xf>
    <xf numFmtId="44" fontId="0" fillId="0" borderId="29" xfId="1" applyFont="1" applyBorder="1" applyAlignment="1">
      <alignment horizontal="center"/>
    </xf>
    <xf numFmtId="44" fontId="0" fillId="0" borderId="30" xfId="1" applyFont="1" applyBorder="1" applyAlignment="1">
      <alignment horizontal="center"/>
    </xf>
    <xf numFmtId="0" fontId="1" fillId="0" borderId="15" xfId="0" applyFont="1" applyBorder="1"/>
    <xf numFmtId="0" fontId="1" fillId="0" borderId="11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3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48ABB-EC2D-4EB7-9480-A337DB87CA54}">
  <sheetPr>
    <pageSetUpPr fitToPage="1"/>
  </sheetPr>
  <dimension ref="B1:K20"/>
  <sheetViews>
    <sheetView tabSelected="1" zoomScale="115" zoomScaleNormal="115" workbookViewId="0">
      <selection activeCell="D2" sqref="D2"/>
    </sheetView>
  </sheetViews>
  <sheetFormatPr defaultRowHeight="15" x14ac:dyDescent="0.25"/>
  <cols>
    <col min="1" max="1" width="0.7109375" customWidth="1"/>
    <col min="2" max="2" width="2.5703125" customWidth="1"/>
    <col min="3" max="3" width="21.5703125" customWidth="1"/>
    <col min="4" max="4" width="27.42578125" customWidth="1"/>
    <col min="5" max="5" width="7.5703125" style="1" customWidth="1"/>
    <col min="6" max="6" width="5.7109375" style="1" customWidth="1"/>
    <col min="7" max="8" width="8.140625" style="1" customWidth="1"/>
    <col min="9" max="9" width="11.140625" style="40" customWidth="1"/>
    <col min="10" max="10" width="16.42578125" style="40" customWidth="1"/>
    <col min="11" max="11" width="33.85546875" customWidth="1"/>
  </cols>
  <sheetData>
    <row r="1" spans="2:11" ht="9" customHeight="1" thickBot="1" x14ac:dyDescent="0.3"/>
    <row r="2" spans="2:11" s="39" customFormat="1" ht="18.75" x14ac:dyDescent="0.3">
      <c r="B2" s="35"/>
      <c r="C2" s="36" t="s">
        <v>77</v>
      </c>
      <c r="D2" s="38"/>
      <c r="E2" s="37"/>
      <c r="F2" s="37"/>
      <c r="G2" s="37"/>
      <c r="H2" s="37"/>
      <c r="I2" s="41"/>
      <c r="J2" s="41"/>
      <c r="K2" s="38"/>
    </row>
    <row r="3" spans="2:11" x14ac:dyDescent="0.25">
      <c r="B3" s="27"/>
      <c r="C3" s="3" t="s">
        <v>126</v>
      </c>
      <c r="D3" s="29"/>
      <c r="E3" s="28"/>
      <c r="F3" s="28"/>
      <c r="G3" s="28"/>
      <c r="H3" s="28"/>
      <c r="I3" s="42"/>
      <c r="J3" s="42"/>
      <c r="K3" s="34">
        <v>44960</v>
      </c>
    </row>
    <row r="4" spans="2:11" ht="8.25" customHeight="1" thickBot="1" x14ac:dyDescent="0.3">
      <c r="B4" s="30"/>
      <c r="C4" s="31"/>
      <c r="D4" s="33"/>
      <c r="E4" s="32"/>
      <c r="F4" s="32"/>
      <c r="G4" s="32"/>
      <c r="H4" s="32"/>
      <c r="I4" s="43"/>
      <c r="J4" s="43"/>
      <c r="K4" s="33"/>
    </row>
    <row r="5" spans="2:11" s="3" customFormat="1" ht="15.75" thickBot="1" x14ac:dyDescent="0.3">
      <c r="B5" s="18"/>
      <c r="C5" s="18" t="s">
        <v>0</v>
      </c>
      <c r="D5" s="15" t="s">
        <v>116</v>
      </c>
      <c r="E5" s="51" t="s">
        <v>95</v>
      </c>
      <c r="F5" s="16" t="s">
        <v>110</v>
      </c>
      <c r="G5" s="16" t="s">
        <v>125</v>
      </c>
      <c r="H5" s="16" t="s">
        <v>124</v>
      </c>
      <c r="I5" s="44" t="s">
        <v>112</v>
      </c>
      <c r="J5" s="44" t="s">
        <v>113</v>
      </c>
      <c r="K5" s="57" t="s">
        <v>5</v>
      </c>
    </row>
    <row r="6" spans="2:11" s="3" customFormat="1" ht="7.5" customHeight="1" x14ac:dyDescent="0.25">
      <c r="B6" s="67"/>
      <c r="D6" s="72"/>
      <c r="E6" s="52"/>
      <c r="F6" s="28"/>
      <c r="G6" s="28"/>
      <c r="H6" s="28"/>
      <c r="I6" s="63"/>
      <c r="J6" s="42"/>
      <c r="K6" s="58"/>
    </row>
    <row r="7" spans="2:11" x14ac:dyDescent="0.25">
      <c r="B7" s="68" t="s">
        <v>27</v>
      </c>
      <c r="C7" t="s">
        <v>78</v>
      </c>
      <c r="D7" s="59" t="s">
        <v>84</v>
      </c>
      <c r="E7" s="53">
        <v>10</v>
      </c>
      <c r="F7" s="1" t="s">
        <v>94</v>
      </c>
      <c r="G7" s="1" t="s">
        <v>23</v>
      </c>
      <c r="I7" s="64">
        <v>0</v>
      </c>
      <c r="J7" s="45">
        <f>I7*E7</f>
        <v>0</v>
      </c>
      <c r="K7" s="59" t="s">
        <v>93</v>
      </c>
    </row>
    <row r="8" spans="2:11" x14ac:dyDescent="0.25">
      <c r="B8" s="68"/>
      <c r="C8" t="s">
        <v>79</v>
      </c>
      <c r="D8" s="59" t="s">
        <v>85</v>
      </c>
      <c r="E8" s="53">
        <v>6</v>
      </c>
      <c r="F8" s="1" t="s">
        <v>94</v>
      </c>
      <c r="G8" s="1" t="s">
        <v>23</v>
      </c>
      <c r="I8" s="64">
        <v>0</v>
      </c>
      <c r="J8" s="45">
        <f t="shared" ref="J8:J18" si="0">I8*E8</f>
        <v>0</v>
      </c>
      <c r="K8" s="59" t="s">
        <v>9</v>
      </c>
    </row>
    <row r="9" spans="2:11" x14ac:dyDescent="0.25">
      <c r="B9" s="68"/>
      <c r="C9" t="s">
        <v>80</v>
      </c>
      <c r="D9" s="59" t="s">
        <v>87</v>
      </c>
      <c r="E9" s="53">
        <v>6</v>
      </c>
      <c r="F9" s="1" t="s">
        <v>96</v>
      </c>
      <c r="G9" s="1" t="s">
        <v>23</v>
      </c>
      <c r="I9" s="64">
        <v>0</v>
      </c>
      <c r="J9" s="45">
        <f t="shared" si="0"/>
        <v>0</v>
      </c>
      <c r="K9" s="59" t="s">
        <v>91</v>
      </c>
    </row>
    <row r="10" spans="2:11" x14ac:dyDescent="0.25">
      <c r="B10" s="68"/>
      <c r="C10" t="s">
        <v>81</v>
      </c>
      <c r="D10" s="59" t="s">
        <v>86</v>
      </c>
      <c r="E10" s="53">
        <v>11</v>
      </c>
      <c r="F10" s="1" t="s">
        <v>61</v>
      </c>
      <c r="G10" s="1" t="s">
        <v>23</v>
      </c>
      <c r="H10" s="1" t="s">
        <v>97</v>
      </c>
      <c r="I10" s="64">
        <v>0</v>
      </c>
      <c r="J10" s="45">
        <f t="shared" si="0"/>
        <v>0</v>
      </c>
      <c r="K10" s="59" t="s">
        <v>92</v>
      </c>
    </row>
    <row r="11" spans="2:11" x14ac:dyDescent="0.25">
      <c r="B11" s="68"/>
      <c r="C11" t="s">
        <v>82</v>
      </c>
      <c r="D11" s="59" t="s">
        <v>88</v>
      </c>
      <c r="E11" s="53">
        <v>3</v>
      </c>
      <c r="F11" s="1">
        <v>2.5</v>
      </c>
      <c r="G11" s="1" t="s">
        <v>23</v>
      </c>
      <c r="H11" s="1" t="s">
        <v>97</v>
      </c>
      <c r="I11" s="64">
        <v>0</v>
      </c>
      <c r="J11" s="45">
        <f t="shared" si="0"/>
        <v>0</v>
      </c>
      <c r="K11" s="59" t="s">
        <v>91</v>
      </c>
    </row>
    <row r="12" spans="2:11" ht="15.75" thickBot="1" x14ac:dyDescent="0.3">
      <c r="B12" s="69"/>
      <c r="C12" s="4" t="s">
        <v>83</v>
      </c>
      <c r="D12" s="60" t="s">
        <v>89</v>
      </c>
      <c r="E12" s="54">
        <v>1</v>
      </c>
      <c r="F12" s="5">
        <v>1.5</v>
      </c>
      <c r="G12" s="5" t="s">
        <v>23</v>
      </c>
      <c r="H12" s="5" t="s">
        <v>98</v>
      </c>
      <c r="I12" s="65">
        <v>0</v>
      </c>
      <c r="J12" s="46">
        <f t="shared" si="0"/>
        <v>0</v>
      </c>
      <c r="K12" s="60" t="s">
        <v>90</v>
      </c>
    </row>
    <row r="13" spans="2:11" x14ac:dyDescent="0.25">
      <c r="B13" s="21"/>
      <c r="C13" t="s">
        <v>76</v>
      </c>
      <c r="D13" s="59" t="s">
        <v>121</v>
      </c>
      <c r="E13" s="53">
        <v>10</v>
      </c>
      <c r="G13" s="1" t="s">
        <v>111</v>
      </c>
      <c r="H13" s="1" t="s">
        <v>122</v>
      </c>
      <c r="I13" s="64">
        <v>0</v>
      </c>
      <c r="J13" s="45">
        <f t="shared" si="0"/>
        <v>0</v>
      </c>
      <c r="K13" s="59" t="s">
        <v>101</v>
      </c>
    </row>
    <row r="14" spans="2:11" x14ac:dyDescent="0.25">
      <c r="B14" s="68" t="s">
        <v>109</v>
      </c>
      <c r="C14" t="s">
        <v>21</v>
      </c>
      <c r="D14" s="59" t="s">
        <v>99</v>
      </c>
      <c r="E14" s="53">
        <v>1100</v>
      </c>
      <c r="F14" s="1" t="s">
        <v>18</v>
      </c>
      <c r="G14" s="1" t="s">
        <v>13</v>
      </c>
      <c r="H14" s="1" t="s">
        <v>123</v>
      </c>
      <c r="I14" s="64">
        <v>0</v>
      </c>
      <c r="J14" s="45">
        <f t="shared" si="0"/>
        <v>0</v>
      </c>
      <c r="K14" s="59" t="s">
        <v>117</v>
      </c>
    </row>
    <row r="15" spans="2:11" x14ac:dyDescent="0.25">
      <c r="B15" s="68"/>
      <c r="C15" t="s">
        <v>16</v>
      </c>
      <c r="D15" s="59" t="s">
        <v>118</v>
      </c>
      <c r="E15" s="53">
        <v>1100</v>
      </c>
      <c r="F15" s="1" t="s">
        <v>18</v>
      </c>
      <c r="G15" s="1" t="s">
        <v>17</v>
      </c>
      <c r="H15" s="1" t="s">
        <v>123</v>
      </c>
      <c r="I15" s="65">
        <v>0</v>
      </c>
      <c r="J15" s="46">
        <f t="shared" si="0"/>
        <v>0</v>
      </c>
      <c r="K15" s="59" t="s">
        <v>119</v>
      </c>
    </row>
    <row r="16" spans="2:11" x14ac:dyDescent="0.25">
      <c r="B16" s="70" t="s">
        <v>30</v>
      </c>
      <c r="C16" s="2" t="s">
        <v>19</v>
      </c>
      <c r="D16" s="61" t="s">
        <v>100</v>
      </c>
      <c r="E16" s="55">
        <v>22250</v>
      </c>
      <c r="F16" s="6"/>
      <c r="G16" s="6" t="s">
        <v>15</v>
      </c>
      <c r="H16" s="6" t="s">
        <v>105</v>
      </c>
      <c r="I16" s="64">
        <v>0</v>
      </c>
      <c r="J16" s="45">
        <f t="shared" si="0"/>
        <v>0</v>
      </c>
      <c r="K16" s="61" t="s">
        <v>102</v>
      </c>
    </row>
    <row r="17" spans="2:11" x14ac:dyDescent="0.25">
      <c r="B17" s="68"/>
      <c r="C17" t="s">
        <v>33</v>
      </c>
      <c r="D17" s="59" t="s">
        <v>104</v>
      </c>
      <c r="E17" s="53">
        <v>6400</v>
      </c>
      <c r="G17" s="1" t="s">
        <v>15</v>
      </c>
      <c r="H17" s="1" t="s">
        <v>107</v>
      </c>
      <c r="I17" s="64">
        <v>0</v>
      </c>
      <c r="J17" s="45">
        <f t="shared" si="0"/>
        <v>0</v>
      </c>
      <c r="K17" s="59" t="s">
        <v>108</v>
      </c>
    </row>
    <row r="18" spans="2:11" ht="15.75" thickBot="1" x14ac:dyDescent="0.3">
      <c r="B18" s="68"/>
      <c r="C18" t="s">
        <v>103</v>
      </c>
      <c r="D18" s="62"/>
      <c r="E18" s="56">
        <v>16700</v>
      </c>
      <c r="G18" s="1" t="s">
        <v>15</v>
      </c>
      <c r="H18" s="1" t="s">
        <v>106</v>
      </c>
      <c r="I18" s="66">
        <v>0</v>
      </c>
      <c r="J18" s="45">
        <f t="shared" si="0"/>
        <v>0</v>
      </c>
      <c r="K18" s="62" t="s">
        <v>108</v>
      </c>
    </row>
    <row r="19" spans="2:11" ht="6" customHeight="1" x14ac:dyDescent="0.25">
      <c r="B19" s="22"/>
      <c r="C19" s="23"/>
      <c r="D19" s="23"/>
      <c r="E19" s="24"/>
      <c r="F19" s="24"/>
      <c r="G19" s="24"/>
      <c r="H19" s="24"/>
      <c r="I19" s="48"/>
      <c r="J19" s="49"/>
      <c r="K19" s="25"/>
    </row>
    <row r="20" spans="2:11" ht="15.75" thickBot="1" x14ac:dyDescent="0.3">
      <c r="B20" s="26"/>
      <c r="C20" s="31" t="s">
        <v>114</v>
      </c>
      <c r="D20" s="12" t="s">
        <v>115</v>
      </c>
      <c r="E20" s="13"/>
      <c r="F20" s="13"/>
      <c r="G20" s="13"/>
      <c r="H20" s="13"/>
      <c r="I20" s="47"/>
      <c r="J20" s="50">
        <f>SUM(J7:J19)</f>
        <v>0</v>
      </c>
      <c r="K20" s="14" t="s">
        <v>120</v>
      </c>
    </row>
  </sheetData>
  <mergeCells count="3">
    <mergeCell ref="B7:B12"/>
    <mergeCell ref="B14:B15"/>
    <mergeCell ref="B16:B18"/>
  </mergeCells>
  <printOptions gridLines="1"/>
  <pageMargins left="0.7" right="0.7" top="0.75" bottom="0.75" header="0.3" footer="0.3"/>
  <pageSetup paperSize="296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3B44-6B5A-40D7-9A5B-7D5494B8FA71}">
  <dimension ref="A1:T46"/>
  <sheetViews>
    <sheetView zoomScale="85" zoomScaleNormal="85" workbookViewId="0">
      <selection activeCell="B23" sqref="B23"/>
    </sheetView>
  </sheetViews>
  <sheetFormatPr defaultRowHeight="15" x14ac:dyDescent="0.25"/>
  <cols>
    <col min="2" max="2" width="36.28515625" customWidth="1"/>
    <col min="3" max="3" width="63.42578125" customWidth="1"/>
    <col min="4" max="4" width="13.28515625" customWidth="1"/>
    <col min="5" max="5" width="14" customWidth="1"/>
    <col min="6" max="6" width="17" customWidth="1"/>
    <col min="7" max="7" width="25.42578125" customWidth="1"/>
    <col min="8" max="8" width="32.7109375" customWidth="1"/>
    <col min="9" max="9" width="15.28515625" customWidth="1"/>
    <col min="10" max="10" width="18.5703125" customWidth="1"/>
    <col min="11" max="11" width="17.5703125" customWidth="1"/>
    <col min="12" max="12" width="16.5703125" customWidth="1"/>
    <col min="13" max="13" width="19" customWidth="1"/>
    <col min="14" max="14" width="11.5703125" customWidth="1"/>
    <col min="16" max="16" width="18.28515625" customWidth="1"/>
    <col min="17" max="17" width="13.5703125" customWidth="1"/>
    <col min="18" max="18" width="10" customWidth="1"/>
    <col min="19" max="19" width="12.140625" customWidth="1"/>
    <col min="20" max="20" width="11.85546875" customWidth="1"/>
  </cols>
  <sheetData>
    <row r="1" spans="1:8" ht="15.75" thickBot="1" x14ac:dyDescent="0.3">
      <c r="A1" s="18"/>
      <c r="B1" s="15" t="s">
        <v>0</v>
      </c>
      <c r="C1" s="15" t="s">
        <v>1</v>
      </c>
      <c r="D1" s="16" t="s">
        <v>2</v>
      </c>
      <c r="E1" s="16" t="s">
        <v>3</v>
      </c>
      <c r="F1" s="16" t="s">
        <v>22</v>
      </c>
      <c r="G1" s="16" t="s">
        <v>4</v>
      </c>
      <c r="H1" s="17" t="s">
        <v>5</v>
      </c>
    </row>
    <row r="2" spans="1:8" x14ac:dyDescent="0.25">
      <c r="A2" s="71" t="s">
        <v>27</v>
      </c>
      <c r="B2" t="s">
        <v>59</v>
      </c>
      <c r="C2" t="s">
        <v>60</v>
      </c>
      <c r="D2" s="1">
        <v>3</v>
      </c>
      <c r="E2" s="1" t="s">
        <v>61</v>
      </c>
      <c r="F2" s="1" t="s">
        <v>23</v>
      </c>
      <c r="G2" s="1" t="s">
        <v>10</v>
      </c>
      <c r="H2" s="7" t="s">
        <v>9</v>
      </c>
    </row>
    <row r="3" spans="1:8" x14ac:dyDescent="0.25">
      <c r="A3" s="68"/>
      <c r="B3" t="s">
        <v>39</v>
      </c>
      <c r="C3" t="s">
        <v>58</v>
      </c>
      <c r="D3" s="1">
        <v>27</v>
      </c>
      <c r="E3" s="1" t="s">
        <v>26</v>
      </c>
      <c r="F3" s="1" t="s">
        <v>23</v>
      </c>
      <c r="G3" s="1" t="s">
        <v>10</v>
      </c>
      <c r="H3" s="7" t="s">
        <v>24</v>
      </c>
    </row>
    <row r="4" spans="1:8" x14ac:dyDescent="0.25">
      <c r="A4" s="68"/>
      <c r="B4" t="s">
        <v>71</v>
      </c>
      <c r="C4" t="s">
        <v>72</v>
      </c>
      <c r="D4" s="1">
        <v>3</v>
      </c>
      <c r="E4" s="1" t="s">
        <v>26</v>
      </c>
      <c r="F4" s="1" t="s">
        <v>23</v>
      </c>
      <c r="G4" s="1" t="s">
        <v>10</v>
      </c>
      <c r="H4" s="7" t="s">
        <v>24</v>
      </c>
    </row>
    <row r="5" spans="1:8" x14ac:dyDescent="0.25">
      <c r="A5" s="68"/>
      <c r="B5" t="s">
        <v>7</v>
      </c>
      <c r="C5" t="s">
        <v>8</v>
      </c>
      <c r="D5" s="1">
        <v>18</v>
      </c>
      <c r="E5" s="1" t="s">
        <v>11</v>
      </c>
      <c r="F5" s="1" t="s">
        <v>23</v>
      </c>
      <c r="G5" s="1" t="s">
        <v>10</v>
      </c>
      <c r="H5" s="7" t="s">
        <v>24</v>
      </c>
    </row>
    <row r="6" spans="1:8" x14ac:dyDescent="0.25">
      <c r="A6" s="68"/>
      <c r="B6" t="s">
        <v>40</v>
      </c>
      <c r="C6" t="s">
        <v>64</v>
      </c>
      <c r="D6" s="1">
        <v>169</v>
      </c>
      <c r="E6" s="1" t="s">
        <v>26</v>
      </c>
      <c r="F6" s="1" t="s">
        <v>23</v>
      </c>
      <c r="G6" s="1" t="s">
        <v>65</v>
      </c>
      <c r="H6" s="7" t="s">
        <v>66</v>
      </c>
    </row>
    <row r="7" spans="1:8" x14ac:dyDescent="0.25">
      <c r="A7" s="68"/>
      <c r="B7" t="s">
        <v>62</v>
      </c>
      <c r="C7" t="s">
        <v>63</v>
      </c>
      <c r="D7" s="1">
        <v>9</v>
      </c>
      <c r="E7" s="1" t="s">
        <v>26</v>
      </c>
      <c r="F7" s="1" t="s">
        <v>23</v>
      </c>
      <c r="G7" s="1" t="s">
        <v>10</v>
      </c>
      <c r="H7" s="7" t="s">
        <v>24</v>
      </c>
    </row>
    <row r="8" spans="1:8" x14ac:dyDescent="0.25">
      <c r="A8" s="68"/>
      <c r="B8" t="s">
        <v>37</v>
      </c>
      <c r="C8" t="s">
        <v>57</v>
      </c>
      <c r="D8" s="1">
        <v>35</v>
      </c>
      <c r="E8" s="1" t="s">
        <v>26</v>
      </c>
      <c r="F8" s="1" t="s">
        <v>23</v>
      </c>
      <c r="G8" s="1" t="s">
        <v>10</v>
      </c>
      <c r="H8" s="7" t="s">
        <v>24</v>
      </c>
    </row>
    <row r="9" spans="1:8" ht="15.75" thickBot="1" x14ac:dyDescent="0.3">
      <c r="A9" s="69"/>
      <c r="B9" s="4" t="s">
        <v>36</v>
      </c>
      <c r="C9" s="4" t="s">
        <v>56</v>
      </c>
      <c r="D9" s="5">
        <v>4</v>
      </c>
      <c r="E9" s="5" t="s">
        <v>26</v>
      </c>
      <c r="F9" s="5" t="s">
        <v>23</v>
      </c>
      <c r="G9" s="5" t="s">
        <v>10</v>
      </c>
      <c r="H9" s="8" t="s">
        <v>24</v>
      </c>
    </row>
    <row r="10" spans="1:8" ht="15" customHeight="1" x14ac:dyDescent="0.25">
      <c r="A10" s="71" t="s">
        <v>28</v>
      </c>
      <c r="B10" t="s">
        <v>73</v>
      </c>
      <c r="C10" t="s">
        <v>74</v>
      </c>
      <c r="D10" s="1">
        <v>261</v>
      </c>
      <c r="E10" s="1" t="s">
        <v>34</v>
      </c>
      <c r="F10" s="1" t="s">
        <v>6</v>
      </c>
      <c r="G10" s="1" t="s">
        <v>75</v>
      </c>
      <c r="H10" s="7"/>
    </row>
    <row r="11" spans="1:8" x14ac:dyDescent="0.25">
      <c r="A11" s="68"/>
      <c r="H11" s="7"/>
    </row>
    <row r="12" spans="1:8" x14ac:dyDescent="0.25">
      <c r="A12" s="68"/>
      <c r="H12" s="7"/>
    </row>
    <row r="13" spans="1:8" ht="15.75" thickBot="1" x14ac:dyDescent="0.3">
      <c r="A13" s="69"/>
      <c r="B13" s="20"/>
      <c r="C13" s="4"/>
      <c r="D13" s="4"/>
      <c r="E13" s="4"/>
      <c r="F13" s="4"/>
      <c r="G13" s="4"/>
      <c r="H13" s="8"/>
    </row>
    <row r="14" spans="1:8" x14ac:dyDescent="0.25">
      <c r="A14" s="71" t="s">
        <v>29</v>
      </c>
      <c r="B14" t="s">
        <v>12</v>
      </c>
      <c r="C14" t="s">
        <v>31</v>
      </c>
      <c r="D14" s="1">
        <v>607</v>
      </c>
      <c r="E14" s="1" t="s">
        <v>18</v>
      </c>
      <c r="F14" s="1" t="s">
        <v>13</v>
      </c>
      <c r="G14" s="1" t="s">
        <v>14</v>
      </c>
      <c r="H14" s="7"/>
    </row>
    <row r="15" spans="1:8" x14ac:dyDescent="0.25">
      <c r="A15" s="68"/>
      <c r="B15" t="s">
        <v>67</v>
      </c>
      <c r="D15" s="1">
        <v>16150</v>
      </c>
      <c r="E15" s="1" t="s">
        <v>18</v>
      </c>
      <c r="F15" s="1" t="s">
        <v>53</v>
      </c>
      <c r="G15" s="1" t="s">
        <v>10</v>
      </c>
      <c r="H15" s="7"/>
    </row>
    <row r="16" spans="1:8" x14ac:dyDescent="0.25">
      <c r="A16" s="68"/>
      <c r="B16" t="s">
        <v>68</v>
      </c>
      <c r="D16" s="1">
        <v>1350</v>
      </c>
      <c r="E16" s="1" t="s">
        <v>18</v>
      </c>
      <c r="F16" s="1" t="s">
        <v>53</v>
      </c>
      <c r="G16" s="1" t="s">
        <v>10</v>
      </c>
      <c r="H16" s="9"/>
    </row>
    <row r="17" spans="1:20" x14ac:dyDescent="0.25">
      <c r="A17" s="68"/>
      <c r="B17" t="s">
        <v>69</v>
      </c>
      <c r="D17" s="1">
        <v>19000</v>
      </c>
      <c r="E17" s="1" t="s">
        <v>18</v>
      </c>
      <c r="F17" s="1" t="s">
        <v>53</v>
      </c>
      <c r="G17" s="1" t="s">
        <v>10</v>
      </c>
      <c r="H17" s="7"/>
    </row>
    <row r="18" spans="1:20" x14ac:dyDescent="0.25">
      <c r="A18" s="68"/>
      <c r="B18" t="s">
        <v>70</v>
      </c>
      <c r="D18" s="1">
        <v>10500</v>
      </c>
      <c r="E18" s="1" t="s">
        <v>18</v>
      </c>
      <c r="F18" s="1" t="s">
        <v>53</v>
      </c>
      <c r="G18" s="1" t="s">
        <v>10</v>
      </c>
      <c r="H18" s="7"/>
    </row>
    <row r="19" spans="1:20" x14ac:dyDescent="0.25">
      <c r="A19" s="68"/>
      <c r="D19" s="1"/>
      <c r="E19" s="1"/>
      <c r="F19" s="1"/>
      <c r="G19" s="1"/>
      <c r="H19" s="7"/>
    </row>
    <row r="20" spans="1:20" ht="15.75" thickBot="1" x14ac:dyDescent="0.3">
      <c r="A20" s="69"/>
      <c r="D20" s="5"/>
      <c r="E20" s="5"/>
      <c r="F20" s="5"/>
      <c r="G20" s="5"/>
      <c r="H20" s="10"/>
    </row>
    <row r="21" spans="1:20" x14ac:dyDescent="0.25">
      <c r="A21" s="71" t="s">
        <v>30</v>
      </c>
      <c r="B21" s="2" t="s">
        <v>19</v>
      </c>
      <c r="C21" s="2" t="s">
        <v>32</v>
      </c>
      <c r="D21" s="6" t="s">
        <v>55</v>
      </c>
      <c r="E21" s="6"/>
      <c r="F21" s="6" t="s">
        <v>20</v>
      </c>
      <c r="G21" s="6"/>
      <c r="H21" s="11"/>
    </row>
    <row r="22" spans="1:20" x14ac:dyDescent="0.25">
      <c r="A22" s="68"/>
      <c r="B22" t="s">
        <v>19</v>
      </c>
      <c r="C22" t="s">
        <v>32</v>
      </c>
      <c r="D22" s="1" t="s">
        <v>54</v>
      </c>
      <c r="E22" s="1"/>
      <c r="F22" s="1" t="s">
        <v>52</v>
      </c>
      <c r="G22" s="1"/>
      <c r="H22" s="7"/>
    </row>
    <row r="23" spans="1:20" x14ac:dyDescent="0.25">
      <c r="A23" s="68"/>
      <c r="B23" t="s">
        <v>19</v>
      </c>
      <c r="C23" t="s">
        <v>32</v>
      </c>
      <c r="D23" s="1">
        <v>88300</v>
      </c>
      <c r="E23" s="1"/>
      <c r="F23" s="1" t="s">
        <v>53</v>
      </c>
      <c r="G23" s="1"/>
      <c r="H23" s="7"/>
    </row>
    <row r="24" spans="1:20" x14ac:dyDescent="0.25">
      <c r="A24" s="68"/>
      <c r="D24" s="1"/>
      <c r="E24" s="1"/>
      <c r="F24" s="1"/>
      <c r="G24" s="1"/>
      <c r="H24" s="7"/>
    </row>
    <row r="25" spans="1:20" ht="15.75" thickBot="1" x14ac:dyDescent="0.3">
      <c r="A25" s="69"/>
      <c r="B25" s="12" t="s">
        <v>33</v>
      </c>
      <c r="C25" s="12"/>
      <c r="D25" s="13"/>
      <c r="E25" s="13"/>
      <c r="F25" s="13"/>
      <c r="G25" s="13"/>
      <c r="H25" s="14"/>
    </row>
    <row r="27" spans="1:20" x14ac:dyDescent="0.25">
      <c r="B27" t="s">
        <v>35</v>
      </c>
      <c r="C27" t="s">
        <v>36</v>
      </c>
      <c r="D27" t="s">
        <v>37</v>
      </c>
      <c r="E27" t="s">
        <v>38</v>
      </c>
      <c r="F27" s="19" t="s">
        <v>39</v>
      </c>
      <c r="G27" s="19" t="s">
        <v>7</v>
      </c>
      <c r="H27" s="19" t="s">
        <v>25</v>
      </c>
      <c r="I27" s="19" t="s">
        <v>40</v>
      </c>
      <c r="J27" s="19" t="s">
        <v>41</v>
      </c>
      <c r="K27" s="19" t="s">
        <v>42</v>
      </c>
      <c r="L27" s="19" t="s">
        <v>43</v>
      </c>
      <c r="M27" s="19" t="s">
        <v>44</v>
      </c>
      <c r="N27" s="19" t="s">
        <v>45</v>
      </c>
      <c r="O27" s="19" t="s">
        <v>46</v>
      </c>
      <c r="P27" s="19" t="s">
        <v>47</v>
      </c>
      <c r="Q27" s="19" t="s">
        <v>48</v>
      </c>
      <c r="R27" s="19" t="s">
        <v>49</v>
      </c>
      <c r="S27" s="19" t="s">
        <v>50</v>
      </c>
      <c r="T27" s="19" t="s">
        <v>51</v>
      </c>
    </row>
    <row r="28" spans="1:20" x14ac:dyDescent="0.25">
      <c r="B28">
        <v>375</v>
      </c>
      <c r="C28">
        <v>1</v>
      </c>
      <c r="D28">
        <v>3</v>
      </c>
      <c r="E28">
        <v>545</v>
      </c>
      <c r="F28">
        <v>3</v>
      </c>
      <c r="G28">
        <v>4</v>
      </c>
      <c r="H28">
        <v>6</v>
      </c>
      <c r="I28">
        <v>3</v>
      </c>
      <c r="J28">
        <v>67500</v>
      </c>
      <c r="K28">
        <v>21000</v>
      </c>
      <c r="L28">
        <v>7400</v>
      </c>
      <c r="M28">
        <v>550</v>
      </c>
      <c r="N28">
        <v>7750</v>
      </c>
      <c r="O28">
        <v>3</v>
      </c>
      <c r="P28">
        <v>21</v>
      </c>
      <c r="Q28">
        <v>1</v>
      </c>
      <c r="R28">
        <v>1350</v>
      </c>
      <c r="S28">
        <v>144</v>
      </c>
      <c r="T28">
        <v>271</v>
      </c>
    </row>
    <row r="29" spans="1:20" x14ac:dyDescent="0.25">
      <c r="B29">
        <v>210</v>
      </c>
      <c r="C29">
        <v>1</v>
      </c>
      <c r="D29">
        <v>11</v>
      </c>
      <c r="F29">
        <v>1</v>
      </c>
      <c r="G29">
        <v>3</v>
      </c>
      <c r="H29">
        <v>5</v>
      </c>
      <c r="I29">
        <v>6</v>
      </c>
      <c r="J29">
        <v>18750</v>
      </c>
      <c r="K29">
        <v>43500</v>
      </c>
      <c r="L29">
        <v>2100</v>
      </c>
      <c r="M29">
        <v>3250</v>
      </c>
      <c r="N29">
        <v>2100</v>
      </c>
      <c r="P29">
        <v>144</v>
      </c>
      <c r="Q29">
        <v>1</v>
      </c>
      <c r="S29">
        <v>25</v>
      </c>
      <c r="T29">
        <v>185</v>
      </c>
    </row>
    <row r="30" spans="1:20" x14ac:dyDescent="0.25">
      <c r="B30">
        <v>250</v>
      </c>
      <c r="C30">
        <v>1</v>
      </c>
      <c r="D30">
        <v>3</v>
      </c>
      <c r="F30">
        <v>1</v>
      </c>
      <c r="G30">
        <v>5</v>
      </c>
      <c r="H30">
        <v>5</v>
      </c>
      <c r="J30">
        <v>4150</v>
      </c>
      <c r="K30">
        <v>16200</v>
      </c>
      <c r="L30">
        <v>9500</v>
      </c>
      <c r="M30">
        <v>3600</v>
      </c>
      <c r="N30">
        <v>6300</v>
      </c>
      <c r="P30">
        <v>96</v>
      </c>
      <c r="Q30">
        <v>1</v>
      </c>
      <c r="T30">
        <v>151</v>
      </c>
    </row>
    <row r="31" spans="1:20" x14ac:dyDescent="0.25">
      <c r="B31">
        <v>1715</v>
      </c>
      <c r="C31">
        <v>1</v>
      </c>
      <c r="D31">
        <v>12</v>
      </c>
      <c r="F31">
        <v>5</v>
      </c>
      <c r="G31">
        <v>3</v>
      </c>
      <c r="H31">
        <v>5</v>
      </c>
      <c r="J31">
        <v>3600</v>
      </c>
      <c r="K31">
        <v>7600</v>
      </c>
      <c r="M31">
        <v>1500</v>
      </c>
    </row>
    <row r="32" spans="1:20" x14ac:dyDescent="0.25">
      <c r="B32">
        <v>1100</v>
      </c>
      <c r="D32">
        <v>6</v>
      </c>
      <c r="F32">
        <v>3</v>
      </c>
      <c r="G32">
        <v>3</v>
      </c>
      <c r="H32">
        <v>2</v>
      </c>
      <c r="J32">
        <v>15200</v>
      </c>
      <c r="M32">
        <v>800</v>
      </c>
    </row>
    <row r="33" spans="2:20" x14ac:dyDescent="0.25">
      <c r="B33">
        <v>175</v>
      </c>
      <c r="F33">
        <v>5</v>
      </c>
      <c r="H33">
        <v>3</v>
      </c>
      <c r="M33">
        <v>800</v>
      </c>
    </row>
    <row r="34" spans="2:20" x14ac:dyDescent="0.25">
      <c r="B34">
        <v>1800</v>
      </c>
      <c r="F34">
        <v>2</v>
      </c>
      <c r="H34">
        <v>15</v>
      </c>
    </row>
    <row r="35" spans="2:20" x14ac:dyDescent="0.25">
      <c r="B35">
        <v>1675</v>
      </c>
      <c r="F35">
        <v>1</v>
      </c>
      <c r="H35">
        <v>3</v>
      </c>
    </row>
    <row r="36" spans="2:20" x14ac:dyDescent="0.25">
      <c r="B36">
        <v>1475</v>
      </c>
      <c r="F36">
        <v>6</v>
      </c>
      <c r="H36">
        <v>7</v>
      </c>
    </row>
    <row r="37" spans="2:20" x14ac:dyDescent="0.25">
      <c r="B37">
        <v>55</v>
      </c>
      <c r="H37">
        <v>5</v>
      </c>
    </row>
    <row r="38" spans="2:20" x14ac:dyDescent="0.25">
      <c r="B38">
        <v>395</v>
      </c>
      <c r="H38">
        <v>13</v>
      </c>
    </row>
    <row r="39" spans="2:20" x14ac:dyDescent="0.25">
      <c r="B39">
        <v>375</v>
      </c>
      <c r="H39">
        <v>7</v>
      </c>
    </row>
    <row r="40" spans="2:20" x14ac:dyDescent="0.25">
      <c r="B40">
        <v>860</v>
      </c>
    </row>
    <row r="41" spans="2:20" x14ac:dyDescent="0.25">
      <c r="B41">
        <v>45</v>
      </c>
    </row>
    <row r="42" spans="2:20" x14ac:dyDescent="0.25">
      <c r="B42">
        <v>1430</v>
      </c>
    </row>
    <row r="43" spans="2:20" x14ac:dyDescent="0.25">
      <c r="B43">
        <v>1430</v>
      </c>
    </row>
    <row r="44" spans="2:20" x14ac:dyDescent="0.25">
      <c r="B44">
        <v>320</v>
      </c>
    </row>
    <row r="46" spans="2:20" x14ac:dyDescent="0.25">
      <c r="B46">
        <f t="shared" ref="B46:T46" si="0">SUM(B28:B44)</f>
        <v>13685</v>
      </c>
      <c r="C46">
        <f t="shared" si="0"/>
        <v>4</v>
      </c>
      <c r="D46">
        <f t="shared" si="0"/>
        <v>35</v>
      </c>
      <c r="E46">
        <f t="shared" si="0"/>
        <v>545</v>
      </c>
      <c r="F46">
        <f t="shared" si="0"/>
        <v>27</v>
      </c>
      <c r="G46">
        <f t="shared" si="0"/>
        <v>18</v>
      </c>
      <c r="H46">
        <f t="shared" si="0"/>
        <v>76</v>
      </c>
      <c r="I46">
        <f t="shared" si="0"/>
        <v>9</v>
      </c>
      <c r="J46">
        <f t="shared" si="0"/>
        <v>109200</v>
      </c>
      <c r="K46">
        <f t="shared" si="0"/>
        <v>88300</v>
      </c>
      <c r="L46">
        <f t="shared" si="0"/>
        <v>19000</v>
      </c>
      <c r="M46">
        <f t="shared" si="0"/>
        <v>10500</v>
      </c>
      <c r="N46">
        <f t="shared" si="0"/>
        <v>16150</v>
      </c>
      <c r="O46">
        <f t="shared" si="0"/>
        <v>3</v>
      </c>
      <c r="P46">
        <f t="shared" si="0"/>
        <v>261</v>
      </c>
      <c r="Q46">
        <f t="shared" si="0"/>
        <v>3</v>
      </c>
      <c r="R46">
        <f t="shared" si="0"/>
        <v>1350</v>
      </c>
      <c r="S46">
        <f t="shared" si="0"/>
        <v>169</v>
      </c>
      <c r="T46">
        <f t="shared" si="0"/>
        <v>607</v>
      </c>
    </row>
  </sheetData>
  <mergeCells count="4">
    <mergeCell ref="A2:A9"/>
    <mergeCell ref="A10:A13"/>
    <mergeCell ref="A14:A20"/>
    <mergeCell ref="A21:A2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3308-BA15-4CC6-800E-973731E99DF0}">
  <dimension ref="A1"/>
  <sheetViews>
    <sheetView zoomScale="70" zoomScaleNormal="70" workbookViewId="0">
      <selection activeCell="T20" sqref="A1:T20"/>
    </sheetView>
  </sheetViews>
  <sheetFormatPr defaultRowHeight="15" x14ac:dyDescent="0.25"/>
  <cols>
    <col min="2" max="2" width="18.5703125" customWidth="1"/>
    <col min="3" max="3" width="20.140625" customWidth="1"/>
    <col min="4" max="4" width="14.28515625" customWidth="1"/>
    <col min="5" max="5" width="13.85546875" customWidth="1"/>
    <col min="6" max="6" width="18.140625" customWidth="1"/>
    <col min="7" max="7" width="16.28515625" customWidth="1"/>
    <col min="8" max="8" width="17.85546875" customWidth="1"/>
    <col min="9" max="9" width="12.85546875" customWidth="1"/>
    <col min="10" max="11" width="15.5703125" customWidth="1"/>
    <col min="12" max="12" width="17" customWidth="1"/>
    <col min="13" max="13" width="16.140625" customWidth="1"/>
    <col min="14" max="14" width="14.7109375" customWidth="1"/>
    <col min="15" max="15" width="28.42578125" customWidth="1"/>
    <col min="16" max="16" width="14.42578125" customWidth="1"/>
    <col min="17" max="17" width="18.42578125" customWidth="1"/>
    <col min="19" max="19" width="24.4257812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5456D56B081840AA2DE5AD85B001C9" ma:contentTypeVersion="12" ma:contentTypeDescription="Create a new document." ma:contentTypeScope="" ma:versionID="b9c27a4154c2e005fcd4ee5334e410ce">
  <xsd:schema xmlns:xsd="http://www.w3.org/2001/XMLSchema" xmlns:xs="http://www.w3.org/2001/XMLSchema" xmlns:p="http://schemas.microsoft.com/office/2006/metadata/properties" xmlns:ns2="d2478ddb-6b41-4a6a-b7c8-0dfb45851da9" xmlns:ns3="d4d851b6-4f06-421d-bc01-b42226146c98" targetNamespace="http://schemas.microsoft.com/office/2006/metadata/properties" ma:root="true" ma:fieldsID="96c09d31764fea4fe1a08dddcb1a4811" ns2:_="" ns3:_="">
    <xsd:import namespace="d2478ddb-6b41-4a6a-b7c8-0dfb45851da9"/>
    <xsd:import namespace="d4d851b6-4f06-421d-bc01-b42226146c98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78ddb-6b41-4a6a-b7c8-0dfb45851da9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a1f2b9f3-00f9-4609-9f41-3c6368ec1b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851b6-4f06-421d-bc01-b42226146c9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8db84777-4140-4603-9345-b3111cfe2f1d}" ma:internalName="TaxCatchAll" ma:showField="CatchAllData" ma:web="d4d851b6-4f06-421d-bc01-b42226146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9066D6-76BD-46D2-9889-354ECA5850DD}"/>
</file>

<file path=customXml/itemProps2.xml><?xml version="1.0" encoding="utf-8"?>
<ds:datastoreItem xmlns:ds="http://schemas.openxmlformats.org/officeDocument/2006/customXml" ds:itemID="{7E6F2AB1-07CF-4AAB-B07E-7A553C05DB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Bryon McCarley</dc:creator>
  <cp:lastModifiedBy>Mack Cain</cp:lastModifiedBy>
  <cp:lastPrinted>2019-06-11T13:01:12Z</cp:lastPrinted>
  <dcterms:created xsi:type="dcterms:W3CDTF">2019-06-10T13:43:59Z</dcterms:created>
  <dcterms:modified xsi:type="dcterms:W3CDTF">2023-03-27T13:20:03Z</dcterms:modified>
</cp:coreProperties>
</file>