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Brookhaven_C\Briarwood Park\D Design\01 Job Info\Specifications\1. ITB\"/>
    </mc:Choice>
  </mc:AlternateContent>
  <xr:revisionPtr revIDLastSave="0" documentId="13_ncr:1_{A14BD92B-AFD8-4018-829C-17C5291F2949}" xr6:coauthVersionLast="47" xr6:coauthVersionMax="47" xr10:uidLastSave="{00000000-0000-0000-0000-000000000000}"/>
  <bookViews>
    <workbookView xWindow="-120" yWindow="-120" windowWidth="20730" windowHeight="11160" xr2:uid="{C48A7464-6503-4659-B303-E84EA99E0F6D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Sheet1!$B$6:$L$30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23" i="1"/>
  <c r="K24" i="1"/>
  <c r="K25" i="1"/>
  <c r="K22" i="1"/>
  <c r="K27" i="1"/>
  <c r="K26" i="1"/>
  <c r="K21" i="1"/>
  <c r="K30" i="1"/>
  <c r="K29" i="1"/>
  <c r="K28" i="1"/>
  <c r="K11" i="1"/>
  <c r="K10" i="1"/>
  <c r="K8" i="1"/>
  <c r="K13" i="1" l="1"/>
  <c r="K32" i="1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</calcChain>
</file>

<file path=xl/sharedStrings.xml><?xml version="1.0" encoding="utf-8"?>
<sst xmlns="http://schemas.openxmlformats.org/spreadsheetml/2006/main" count="236" uniqueCount="144">
  <si>
    <t>COMMON NAME</t>
  </si>
  <si>
    <t>SCIENTIFIC NAME</t>
  </si>
  <si>
    <t>QUANTITY</t>
  </si>
  <si>
    <t>SIZE</t>
  </si>
  <si>
    <t>SPACING</t>
  </si>
  <si>
    <t>COMMENTS</t>
  </si>
  <si>
    <t>3 GAL</t>
  </si>
  <si>
    <t>RIVER BIRCH</t>
  </si>
  <si>
    <t>BETULA NIGRA</t>
  </si>
  <si>
    <t>MULTI-TRUNK SPECIMEN</t>
  </si>
  <si>
    <t>SEE PLAN</t>
  </si>
  <si>
    <t>3" CAL</t>
  </si>
  <si>
    <t>ASIATIC JASMINE</t>
  </si>
  <si>
    <t>4" POT</t>
  </si>
  <si>
    <t>12" O.C.</t>
  </si>
  <si>
    <t>SF</t>
  </si>
  <si>
    <t>-</t>
  </si>
  <si>
    <t>BERMUDA GRASS</t>
  </si>
  <si>
    <t>SOD</t>
  </si>
  <si>
    <t>COND.</t>
  </si>
  <si>
    <t>B&amp;B</t>
  </si>
  <si>
    <t>WELL-FORMED SPECIMEN</t>
  </si>
  <si>
    <t>YOSHINO CHERRY</t>
  </si>
  <si>
    <t>2.5" CAL</t>
  </si>
  <si>
    <t>TREES</t>
  </si>
  <si>
    <t>SHRUBS</t>
  </si>
  <si>
    <t>GROUNDCOVER</t>
  </si>
  <si>
    <t>OTHER</t>
  </si>
  <si>
    <t>TRACHELOSPERMUM ACIATICUM</t>
  </si>
  <si>
    <t>CYNODON DACTYLON</t>
  </si>
  <si>
    <t>HARDWOOD MULCH</t>
  </si>
  <si>
    <t>CONT</t>
  </si>
  <si>
    <t>BERMUDA SPRIG</t>
  </si>
  <si>
    <t>WEEPING WILLOW</t>
  </si>
  <si>
    <t>IRONWOOD</t>
  </si>
  <si>
    <t>CORDGRASS</t>
  </si>
  <si>
    <t>BALD CYPRESS</t>
  </si>
  <si>
    <t>RED MAPLE</t>
  </si>
  <si>
    <t>BERMUDA SOD</t>
  </si>
  <si>
    <t>BERMUDA SEED</t>
  </si>
  <si>
    <t>NATIVE WATER</t>
  </si>
  <si>
    <t>STREAM BANK</t>
  </si>
  <si>
    <t>FULL SUN</t>
  </si>
  <si>
    <t>MAG</t>
  </si>
  <si>
    <t>LOROPETALUM</t>
  </si>
  <si>
    <t>PISTACHE</t>
  </si>
  <si>
    <t>SHADE</t>
  </si>
  <si>
    <t>Red Maple - non cultivar</t>
  </si>
  <si>
    <t>Jasmine</t>
  </si>
  <si>
    <t>SPRIG</t>
  </si>
  <si>
    <t>SEED</t>
  </si>
  <si>
    <t>13685 SF</t>
  </si>
  <si>
    <t>109200 SF</t>
  </si>
  <si>
    <t>SALIX  BABYLONICA</t>
  </si>
  <si>
    <t>CARPINUS CAROLINIANA</t>
  </si>
  <si>
    <t>TAXODIUM DISTICHUM</t>
  </si>
  <si>
    <t>SOUTHERN MAGNOLIA</t>
  </si>
  <si>
    <t>MAGNOLIA GRANDIFLORA</t>
  </si>
  <si>
    <t>2.5"</t>
  </si>
  <si>
    <t>RED MAPLE 'OCTOBER GLORY'</t>
  </si>
  <si>
    <t>ACER RUBRUM 'OCTOBER GLORY'</t>
  </si>
  <si>
    <t xml:space="preserve">ACER RUBRUM </t>
  </si>
  <si>
    <t>20' O.C.</t>
  </si>
  <si>
    <t>NON-CULTIVAR IN LANDSCAPE STRIP</t>
  </si>
  <si>
    <t>WILDFLOWER MIX - FULL SUN</t>
  </si>
  <si>
    <t>WILDFLOWER MIX - SHADE</t>
  </si>
  <si>
    <t>WILDFLOWER MIX - WATER TOLERANT</t>
  </si>
  <si>
    <t>SEED MIX - STREAM BANK RESTORATION</t>
  </si>
  <si>
    <t>CHINESE PISTACHE</t>
  </si>
  <si>
    <t>PISTACHIA CHINENSIS</t>
  </si>
  <si>
    <t>CHINESE FRINGE FLOWER</t>
  </si>
  <si>
    <t>LOROPETALUM CHINENSE VAR. RUBRUM</t>
  </si>
  <si>
    <t>5' O.C.</t>
  </si>
  <si>
    <t>BLACK GUM</t>
  </si>
  <si>
    <t>Nyssa Sylvatica</t>
  </si>
  <si>
    <t>4"</t>
  </si>
  <si>
    <t>size</t>
  </si>
  <si>
    <t>Qty</t>
  </si>
  <si>
    <t>3"</t>
  </si>
  <si>
    <t xml:space="preserve">PINESTRAW MULCH </t>
  </si>
  <si>
    <t xml:space="preserve">Aged hardwood mulch </t>
  </si>
  <si>
    <t>seed</t>
  </si>
  <si>
    <t>bales</t>
  </si>
  <si>
    <t xml:space="preserve">CY </t>
  </si>
  <si>
    <t>Calip.</t>
  </si>
  <si>
    <t>notes</t>
  </si>
  <si>
    <t>Unit $</t>
  </si>
  <si>
    <t xml:space="preserve">Total $ </t>
  </si>
  <si>
    <t xml:space="preserve">TOTAL </t>
  </si>
  <si>
    <t xml:space="preserve">See CIBS </t>
  </si>
  <si>
    <t xml:space="preserve">Scientific Name </t>
  </si>
  <si>
    <t xml:space="preserve">evenly spaced </t>
  </si>
  <si>
    <t xml:space="preserve">BRIARWOOD PARK IMPROVEMENTS </t>
  </si>
  <si>
    <t xml:space="preserve">Beautyberry </t>
  </si>
  <si>
    <t>CALLICARPA AMERICANA</t>
  </si>
  <si>
    <t>3 gal</t>
  </si>
  <si>
    <t xml:space="preserve">Oakleaf Hydrangea </t>
  </si>
  <si>
    <t>HYDRANGEA QUERCIFOLIA</t>
  </si>
  <si>
    <t>Gr. C</t>
  </si>
  <si>
    <t>CA</t>
  </si>
  <si>
    <t>HQ</t>
  </si>
  <si>
    <t>AV</t>
  </si>
  <si>
    <t>CL</t>
  </si>
  <si>
    <t>IV</t>
  </si>
  <si>
    <t>PA</t>
  </si>
  <si>
    <t>RH</t>
  </si>
  <si>
    <t>Broomsage</t>
  </si>
  <si>
    <t>Inland Sea Oats</t>
  </si>
  <si>
    <t>Blue Flag Iris</t>
  </si>
  <si>
    <t>Fountain Grass</t>
  </si>
  <si>
    <t xml:space="preserve">Black-Eyed Susan </t>
  </si>
  <si>
    <t xml:space="preserve">Sym </t>
  </si>
  <si>
    <t xml:space="preserve">Pinestraw </t>
  </si>
  <si>
    <t>BG</t>
  </si>
  <si>
    <t>HW</t>
  </si>
  <si>
    <t>PS</t>
  </si>
  <si>
    <t>ANDROPOGON VIRGINICUS</t>
  </si>
  <si>
    <t xml:space="preserve">CHAZZMANTHIUM LATIFOLIUM </t>
  </si>
  <si>
    <t>IRIS VERSICOLOR</t>
  </si>
  <si>
    <t>PENNISETUM ALOPECUROIDES</t>
  </si>
  <si>
    <t>RUDBECKIA HIRTA</t>
  </si>
  <si>
    <t>Sh</t>
  </si>
  <si>
    <t xml:space="preserve"> Hydro seeding - See Specs </t>
  </si>
  <si>
    <t>1 gal</t>
  </si>
  <si>
    <t>18" O.C.</t>
  </si>
  <si>
    <t>24" O.C.</t>
  </si>
  <si>
    <t>random clusters</t>
  </si>
  <si>
    <t xml:space="preserve">Spread 4" deep - fresh </t>
  </si>
  <si>
    <t xml:space="preserve">Spread 4" deep - rack smooth </t>
  </si>
  <si>
    <t xml:space="preserve">PLANT LIST SCHEDULES </t>
  </si>
  <si>
    <t>Cynodon Dactylon-Tifway 419</t>
  </si>
  <si>
    <t xml:space="preserve">Site Plantings </t>
  </si>
  <si>
    <t xml:space="preserve">Bio-retention Plantings </t>
  </si>
  <si>
    <t>A</t>
  </si>
  <si>
    <t>B</t>
  </si>
  <si>
    <t xml:space="preserve">Transfer total to #25 B  CIBS </t>
  </si>
  <si>
    <t xml:space="preserve">Transfer total to #25 A  CIBS </t>
  </si>
  <si>
    <t>Quercus Irata</t>
  </si>
  <si>
    <t xml:space="preserve">WINGED ELM </t>
  </si>
  <si>
    <t>Ulmus alata</t>
  </si>
  <si>
    <t xml:space="preserve">OVERCUP OAK </t>
  </si>
  <si>
    <t>Taxodium distichum</t>
  </si>
  <si>
    <t xml:space="preserve">BALD CYPRESS </t>
  </si>
  <si>
    <t xml:space="preserve">Single trunk well formed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</si>
</sst>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3" xfId="0" applyFont="1" applyBorder="1"/>
    <xf numFmtId="0" fontId="0" fillId="0" borderId="0" xfId="0" applyAlignment="1">
      <alignment horizontal="left"/>
    </xf>
    <xf numFmtId="0" fontId="0" fillId="0" borderId="15" xfId="0" applyBorder="1"/>
    <xf numFmtId="0" fontId="1" fillId="0" borderId="11" xfId="0" applyFont="1" applyBorder="1" applyAlignment="1">
      <alignment horizontal="center" vertical="center" textRotation="90"/>
    </xf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1" fillId="0" borderId="19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4" fontId="1" fillId="0" borderId="4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4" fillId="0" borderId="0" xfId="0" applyFont="1"/>
    <xf numFmtId="44" fontId="0" fillId="0" borderId="0" xfId="1" applyFont="1" applyAlignment="1">
      <alignment horizontal="center"/>
    </xf>
    <xf numFmtId="44" fontId="3" fillId="0" borderId="17" xfId="1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7" xfId="1" applyFont="1" applyBorder="1" applyAlignment="1">
      <alignment horizontal="center"/>
    </xf>
    <xf numFmtId="44" fontId="1" fillId="0" borderId="9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14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44" fontId="0" fillId="0" borderId="26" xfId="1" applyFont="1" applyBorder="1" applyAlignment="1">
      <alignment horizontal="center"/>
    </xf>
    <xf numFmtId="44" fontId="0" fillId="0" borderId="2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/>
    <xf numFmtId="0" fontId="1" fillId="0" borderId="28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3" fontId="0" fillId="0" borderId="11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9" xfId="0" applyBorder="1"/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2" xfId="0" applyFont="1" applyBorder="1" applyAlignment="1">
      <alignment horizontal="center" vertical="center" textRotation="90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9" xfId="1" applyFont="1" applyBorder="1" applyAlignment="1">
      <alignment horizontal="center"/>
    </xf>
    <xf numFmtId="0" fontId="1" fillId="0" borderId="11" xfId="0" applyFont="1" applyBorder="1"/>
    <xf numFmtId="44" fontId="1" fillId="0" borderId="26" xfId="1" applyFont="1" applyBorder="1" applyAlignment="1">
      <alignment horizontal="center"/>
    </xf>
    <xf numFmtId="0" fontId="1" fillId="0" borderId="32" xfId="0" applyFont="1" applyBorder="1"/>
    <xf numFmtId="0" fontId="1" fillId="0" borderId="13" xfId="0" applyFont="1" applyBorder="1"/>
    <xf numFmtId="0" fontId="1" fillId="0" borderId="33" xfId="0" applyFont="1" applyBorder="1"/>
    <xf numFmtId="0" fontId="1" fillId="0" borderId="13" xfId="0" applyFont="1" applyBorder="1" applyAlignment="1">
      <alignment horizontal="center"/>
    </xf>
    <xf numFmtId="0" fontId="1" fillId="0" borderId="25" xfId="0" applyFont="1" applyBorder="1"/>
    <xf numFmtId="0" fontId="1" fillId="0" borderId="34" xfId="0" applyFont="1" applyBorder="1" applyAlignment="1">
      <alignment horizontal="center" vertical="center" textRotation="90"/>
    </xf>
    <xf numFmtId="0" fontId="0" fillId="0" borderId="9" xfId="0" applyBorder="1"/>
    <xf numFmtId="0" fontId="3" fillId="0" borderId="10" xfId="0" applyFont="1" applyBorder="1"/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48ABB-EC2D-4EB7-9480-A337DB87CA54}">
  <sheetPr>
    <pageSetUpPr fitToPage="1"/>
  </sheetPr>
  <dimension ref="B1:L32"/>
  <sheetViews>
    <sheetView tabSelected="1" topLeftCell="A2" zoomScale="115" zoomScaleNormal="115" workbookViewId="0">
      <selection activeCell="C7" sqref="C7:C11"/>
    </sheetView>
  </sheetViews>
  <sheetFormatPr defaultRowHeight="15" x14ac:dyDescent="0.25"/>
  <cols>
    <col min="1" max="1" width="0.7109375" customWidth="1"/>
    <col min="2" max="2" width="4.140625" customWidth="1"/>
    <col min="3" max="3" width="4.5703125" style="1" customWidth="1"/>
    <col min="4" max="4" width="31.5703125" customWidth="1"/>
    <col min="5" max="5" width="27.7109375" customWidth="1"/>
    <col min="6" max="6" width="8.28515625" style="1" customWidth="1"/>
    <col min="7" max="7" width="6.42578125" style="1" customWidth="1"/>
    <col min="8" max="8" width="9.5703125" style="1" customWidth="1"/>
    <col min="9" max="9" width="8.85546875" style="1" customWidth="1"/>
    <col min="10" max="10" width="12.140625" style="39" customWidth="1"/>
    <col min="11" max="11" width="17.42578125" style="39" customWidth="1"/>
    <col min="12" max="12" width="33.85546875" customWidth="1"/>
  </cols>
  <sheetData>
    <row r="1" spans="2:12" ht="9" customHeight="1" thickBot="1" x14ac:dyDescent="0.3"/>
    <row r="2" spans="2:12" s="38" customFormat="1" ht="18.75" x14ac:dyDescent="0.3">
      <c r="B2" s="34"/>
      <c r="C2" s="61"/>
      <c r="D2" s="35" t="s">
        <v>129</v>
      </c>
      <c r="E2" s="35"/>
      <c r="F2" s="36"/>
      <c r="G2" s="36"/>
      <c r="H2" s="36"/>
      <c r="I2" s="36"/>
      <c r="J2" s="40"/>
      <c r="K2" s="40"/>
      <c r="L2" s="37"/>
    </row>
    <row r="3" spans="2:12" ht="15.75" thickBot="1" x14ac:dyDescent="0.3">
      <c r="B3" s="27"/>
      <c r="D3" s="3" t="s">
        <v>92</v>
      </c>
      <c r="E3" s="3"/>
      <c r="F3" s="28"/>
      <c r="G3" s="28"/>
      <c r="H3" s="28"/>
      <c r="I3" s="28"/>
      <c r="J3" s="41"/>
      <c r="K3" s="41"/>
      <c r="L3" s="33">
        <v>44985</v>
      </c>
    </row>
    <row r="4" spans="2:12" ht="19.5" customHeight="1" thickBot="1" x14ac:dyDescent="0.35">
      <c r="B4" s="85" t="s">
        <v>133</v>
      </c>
      <c r="C4" s="75"/>
      <c r="D4" s="87" t="s">
        <v>131</v>
      </c>
      <c r="E4" s="86"/>
      <c r="F4" s="76"/>
      <c r="G4" s="76"/>
      <c r="H4" s="76"/>
      <c r="I4" s="76"/>
      <c r="J4" s="77"/>
      <c r="K4" s="77"/>
      <c r="L4" s="62"/>
    </row>
    <row r="5" spans="2:12" ht="8.25" customHeight="1" thickBot="1" x14ac:dyDescent="0.3">
      <c r="B5" s="27"/>
      <c r="D5" s="29"/>
      <c r="E5" s="3"/>
      <c r="F5" s="28"/>
      <c r="G5" s="28"/>
      <c r="H5" s="28"/>
      <c r="I5" s="28"/>
      <c r="J5" s="41"/>
      <c r="K5" s="41"/>
      <c r="L5" s="29"/>
    </row>
    <row r="6" spans="2:12" s="3" customFormat="1" ht="15.75" thickBot="1" x14ac:dyDescent="0.3">
      <c r="B6" s="18"/>
      <c r="C6" s="16" t="s">
        <v>111</v>
      </c>
      <c r="D6" s="80" t="s">
        <v>90</v>
      </c>
      <c r="E6" s="17" t="s">
        <v>0</v>
      </c>
      <c r="F6" s="50" t="s">
        <v>77</v>
      </c>
      <c r="G6" s="16" t="s">
        <v>84</v>
      </c>
      <c r="H6" s="16" t="s">
        <v>76</v>
      </c>
      <c r="I6" s="16" t="s">
        <v>85</v>
      </c>
      <c r="J6" s="43" t="s">
        <v>86</v>
      </c>
      <c r="K6" s="43" t="s">
        <v>87</v>
      </c>
      <c r="L6" s="54" t="s">
        <v>5</v>
      </c>
    </row>
    <row r="7" spans="2:12" s="3" customFormat="1" ht="7.5" customHeight="1" x14ac:dyDescent="0.25">
      <c r="B7" s="78"/>
      <c r="C7" s="92"/>
      <c r="D7" s="63"/>
      <c r="F7" s="51"/>
      <c r="G7" s="28"/>
      <c r="H7" s="28"/>
      <c r="I7" s="28"/>
      <c r="J7" s="79"/>
      <c r="K7" s="41"/>
      <c r="L7" s="55"/>
    </row>
    <row r="8" spans="2:12" x14ac:dyDescent="0.25">
      <c r="B8" s="88" t="s">
        <v>24</v>
      </c>
      <c r="C8" s="70"/>
      <c r="D8" s="64" t="s">
        <v>74</v>
      </c>
      <c r="E8" t="s">
        <v>73</v>
      </c>
      <c r="F8" s="52">
        <v>17</v>
      </c>
      <c r="G8" s="1" t="s">
        <v>75</v>
      </c>
      <c r="H8" s="1" t="s">
        <v>20</v>
      </c>
      <c r="J8" s="59">
        <v>0</v>
      </c>
      <c r="K8" s="44">
        <f>J8*F8</f>
        <v>0</v>
      </c>
      <c r="L8" s="56" t="s">
        <v>143</v>
      </c>
    </row>
    <row r="9" spans="2:12" x14ac:dyDescent="0.25">
      <c r="B9" s="88"/>
      <c r="C9" s="70"/>
      <c r="D9" s="64" t="s">
        <v>139</v>
      </c>
      <c r="E9" t="s">
        <v>138</v>
      </c>
      <c r="F9" s="52">
        <v>7</v>
      </c>
      <c r="G9" s="1" t="s">
        <v>75</v>
      </c>
      <c r="H9" s="1" t="s">
        <v>20</v>
      </c>
      <c r="J9" s="59">
        <v>0</v>
      </c>
      <c r="K9" s="44">
        <f t="shared" ref="K9" si="0">J9*F9</f>
        <v>0</v>
      </c>
      <c r="L9" s="56" t="s">
        <v>143</v>
      </c>
    </row>
    <row r="10" spans="2:12" x14ac:dyDescent="0.25">
      <c r="B10" s="88"/>
      <c r="C10" s="70"/>
      <c r="D10" s="64" t="s">
        <v>137</v>
      </c>
      <c r="E10" t="s">
        <v>140</v>
      </c>
      <c r="F10" s="52">
        <v>4</v>
      </c>
      <c r="G10" s="1" t="s">
        <v>75</v>
      </c>
      <c r="H10" s="1" t="s">
        <v>20</v>
      </c>
      <c r="J10" s="59">
        <v>0</v>
      </c>
      <c r="K10" s="44">
        <f t="shared" ref="K10:K30" si="1">J10*F10</f>
        <v>0</v>
      </c>
      <c r="L10" s="56" t="s">
        <v>143</v>
      </c>
    </row>
    <row r="11" spans="2:12" ht="15.75" thickBot="1" x14ac:dyDescent="0.3">
      <c r="B11" s="88"/>
      <c r="C11" s="70"/>
      <c r="D11" s="64" t="s">
        <v>141</v>
      </c>
      <c r="E11" t="s">
        <v>142</v>
      </c>
      <c r="F11" s="52">
        <v>3</v>
      </c>
      <c r="G11" s="1" t="s">
        <v>78</v>
      </c>
      <c r="H11" s="1" t="s">
        <v>20</v>
      </c>
      <c r="J11" s="59">
        <v>0</v>
      </c>
      <c r="K11" s="44">
        <f t="shared" si="1"/>
        <v>0</v>
      </c>
      <c r="L11" s="56" t="s">
        <v>143</v>
      </c>
    </row>
    <row r="12" spans="2:12" ht="6" customHeight="1" x14ac:dyDescent="0.25">
      <c r="B12" s="22"/>
      <c r="C12" s="72"/>
      <c r="D12" s="23"/>
      <c r="E12" s="23"/>
      <c r="F12" s="24"/>
      <c r="G12" s="24"/>
      <c r="H12" s="24"/>
      <c r="I12" s="24"/>
      <c r="J12" s="47"/>
      <c r="K12" s="48"/>
      <c r="L12" s="25"/>
    </row>
    <row r="13" spans="2:12" ht="15.75" thickBot="1" x14ac:dyDescent="0.3">
      <c r="B13" s="26"/>
      <c r="C13" s="73"/>
      <c r="D13" s="12" t="s">
        <v>89</v>
      </c>
      <c r="E13" s="30" t="s">
        <v>88</v>
      </c>
      <c r="F13" s="13"/>
      <c r="G13" s="13"/>
      <c r="H13" s="13"/>
      <c r="I13" s="13"/>
      <c r="J13" s="46"/>
      <c r="K13" s="49">
        <f>SUM(K8:K12)</f>
        <v>0</v>
      </c>
      <c r="L13" s="14" t="s">
        <v>136</v>
      </c>
    </row>
    <row r="14" spans="2:12" ht="6" customHeight="1" x14ac:dyDescent="0.25">
      <c r="J14" s="44"/>
      <c r="K14" s="44"/>
    </row>
    <row r="15" spans="2:12" ht="6" customHeight="1" x14ac:dyDescent="0.25">
      <c r="J15" s="44"/>
      <c r="K15" s="44"/>
    </row>
    <row r="16" spans="2:12" ht="6" customHeight="1" x14ac:dyDescent="0.25">
      <c r="J16" s="44"/>
      <c r="K16" s="44"/>
    </row>
    <row r="17" spans="2:12" x14ac:dyDescent="0.25">
      <c r="J17" s="44"/>
      <c r="K17" s="44"/>
    </row>
    <row r="18" spans="2:12" ht="2.25" customHeight="1" thickBot="1" x14ac:dyDescent="0.3">
      <c r="B18" s="71"/>
      <c r="J18" s="44"/>
      <c r="K18" s="44"/>
      <c r="L18" s="7"/>
    </row>
    <row r="19" spans="2:12" ht="19.5" customHeight="1" thickBot="1" x14ac:dyDescent="0.35">
      <c r="B19" s="85" t="s">
        <v>134</v>
      </c>
      <c r="C19" s="75"/>
      <c r="D19" s="87" t="s">
        <v>132</v>
      </c>
      <c r="E19" s="86"/>
      <c r="F19" s="76"/>
      <c r="G19" s="76"/>
      <c r="H19" s="76"/>
      <c r="I19" s="76"/>
      <c r="J19" s="77"/>
      <c r="K19" s="77"/>
      <c r="L19" s="62"/>
    </row>
    <row r="20" spans="2:12" s="3" customFormat="1" ht="15.75" thickBot="1" x14ac:dyDescent="0.3">
      <c r="B20" s="81"/>
      <c r="C20" s="31" t="s">
        <v>111</v>
      </c>
      <c r="D20" s="82" t="s">
        <v>90</v>
      </c>
      <c r="E20" s="32" t="s">
        <v>0</v>
      </c>
      <c r="F20" s="83" t="s">
        <v>77</v>
      </c>
      <c r="G20" s="31" t="s">
        <v>84</v>
      </c>
      <c r="H20" s="31" t="s">
        <v>76</v>
      </c>
      <c r="I20" s="31" t="s">
        <v>85</v>
      </c>
      <c r="J20" s="42" t="s">
        <v>86</v>
      </c>
      <c r="K20" s="42" t="s">
        <v>87</v>
      </c>
      <c r="L20" s="84" t="s">
        <v>5</v>
      </c>
    </row>
    <row r="21" spans="2:12" ht="17.25" customHeight="1" x14ac:dyDescent="0.25">
      <c r="B21" s="74"/>
      <c r="C21" s="1" t="s">
        <v>99</v>
      </c>
      <c r="D21" s="64" t="s">
        <v>94</v>
      </c>
      <c r="E21" t="s">
        <v>93</v>
      </c>
      <c r="F21" s="52">
        <v>19</v>
      </c>
      <c r="H21" s="1" t="s">
        <v>95</v>
      </c>
      <c r="J21" s="59">
        <v>0</v>
      </c>
      <c r="K21" s="44">
        <f t="shared" ref="K21:K27" si="2">J21*F21</f>
        <v>0</v>
      </c>
      <c r="L21" s="56" t="s">
        <v>91</v>
      </c>
    </row>
    <row r="22" spans="2:12" ht="16.5" x14ac:dyDescent="0.25">
      <c r="B22" s="68" t="s">
        <v>121</v>
      </c>
      <c r="C22" s="5" t="s">
        <v>100</v>
      </c>
      <c r="D22" s="65" t="s">
        <v>97</v>
      </c>
      <c r="E22" t="s">
        <v>96</v>
      </c>
      <c r="F22" s="52">
        <v>16</v>
      </c>
      <c r="G22" s="1" t="s">
        <v>16</v>
      </c>
      <c r="H22" s="6" t="s">
        <v>95</v>
      </c>
      <c r="J22" s="59">
        <v>0</v>
      </c>
      <c r="K22" s="44">
        <f t="shared" ref="K22" si="3">J22*F22</f>
        <v>0</v>
      </c>
      <c r="L22" s="56" t="s">
        <v>91</v>
      </c>
    </row>
    <row r="23" spans="2:12" x14ac:dyDescent="0.25">
      <c r="B23" s="21"/>
      <c r="C23" s="1" t="s">
        <v>101</v>
      </c>
      <c r="D23" s="64" t="s">
        <v>116</v>
      </c>
      <c r="E23" t="s">
        <v>106</v>
      </c>
      <c r="F23" s="52">
        <v>144</v>
      </c>
      <c r="G23" s="1" t="s">
        <v>16</v>
      </c>
      <c r="H23" s="1" t="s">
        <v>123</v>
      </c>
      <c r="I23" s="1" t="s">
        <v>124</v>
      </c>
      <c r="J23" s="59">
        <v>0</v>
      </c>
      <c r="K23" s="44">
        <f t="shared" ref="K23" si="4">J23*F23</f>
        <v>0</v>
      </c>
      <c r="L23" s="56" t="s">
        <v>91</v>
      </c>
    </row>
    <row r="24" spans="2:12" x14ac:dyDescent="0.25">
      <c r="B24" s="21"/>
      <c r="C24" s="1" t="s">
        <v>102</v>
      </c>
      <c r="D24" s="64" t="s">
        <v>117</v>
      </c>
      <c r="E24" t="s">
        <v>107</v>
      </c>
      <c r="F24" s="52">
        <v>223</v>
      </c>
      <c r="G24" s="1" t="s">
        <v>16</v>
      </c>
      <c r="H24" s="1" t="s">
        <v>123</v>
      </c>
      <c r="I24" s="1" t="s">
        <v>125</v>
      </c>
      <c r="J24" s="59">
        <v>0</v>
      </c>
      <c r="K24" s="44">
        <f t="shared" ref="K24" si="5">J24*F24</f>
        <v>0</v>
      </c>
      <c r="L24" s="56" t="s">
        <v>91</v>
      </c>
    </row>
    <row r="25" spans="2:12" x14ac:dyDescent="0.25">
      <c r="B25" s="21"/>
      <c r="C25" s="1" t="s">
        <v>103</v>
      </c>
      <c r="D25" s="64" t="s">
        <v>118</v>
      </c>
      <c r="E25" t="s">
        <v>108</v>
      </c>
      <c r="F25" s="52">
        <v>390</v>
      </c>
      <c r="G25" s="1" t="s">
        <v>16</v>
      </c>
      <c r="H25" s="1" t="s">
        <v>123</v>
      </c>
      <c r="I25" s="1" t="s">
        <v>124</v>
      </c>
      <c r="J25" s="59">
        <v>0</v>
      </c>
      <c r="K25" s="44">
        <f t="shared" ref="K25" si="6">J25*F25</f>
        <v>0</v>
      </c>
      <c r="L25" s="56" t="s">
        <v>126</v>
      </c>
    </row>
    <row r="26" spans="2:12" x14ac:dyDescent="0.25">
      <c r="B26" s="88" t="s">
        <v>98</v>
      </c>
      <c r="C26" s="1" t="s">
        <v>104</v>
      </c>
      <c r="D26" s="64" t="s">
        <v>119</v>
      </c>
      <c r="E26" t="s">
        <v>109</v>
      </c>
      <c r="F26" s="52">
        <v>121</v>
      </c>
      <c r="G26" s="1" t="s">
        <v>16</v>
      </c>
      <c r="H26" s="1" t="s">
        <v>123</v>
      </c>
      <c r="I26" s="1" t="s">
        <v>125</v>
      </c>
      <c r="J26" s="59">
        <v>0</v>
      </c>
      <c r="K26" s="44">
        <f t="shared" si="2"/>
        <v>0</v>
      </c>
      <c r="L26" s="56" t="s">
        <v>91</v>
      </c>
    </row>
    <row r="27" spans="2:12" x14ac:dyDescent="0.25">
      <c r="B27" s="88"/>
      <c r="C27" s="69" t="s">
        <v>105</v>
      </c>
      <c r="D27" s="64" t="s">
        <v>120</v>
      </c>
      <c r="E27" t="s">
        <v>110</v>
      </c>
      <c r="F27" s="52">
        <v>289</v>
      </c>
      <c r="G27" s="1" t="s">
        <v>16</v>
      </c>
      <c r="H27" s="1" t="s">
        <v>123</v>
      </c>
      <c r="I27" s="1" t="s">
        <v>124</v>
      </c>
      <c r="J27" s="60">
        <v>0</v>
      </c>
      <c r="K27" s="45">
        <f t="shared" si="2"/>
        <v>0</v>
      </c>
      <c r="L27" s="56" t="s">
        <v>126</v>
      </c>
    </row>
    <row r="28" spans="2:12" x14ac:dyDescent="0.25">
      <c r="B28" s="89" t="s">
        <v>27</v>
      </c>
      <c r="C28" s="1" t="s">
        <v>113</v>
      </c>
      <c r="D28" s="66" t="s">
        <v>17</v>
      </c>
      <c r="E28" s="2" t="s">
        <v>130</v>
      </c>
      <c r="F28" s="53">
        <v>10200</v>
      </c>
      <c r="G28" s="6"/>
      <c r="H28" s="6" t="s">
        <v>15</v>
      </c>
      <c r="I28" s="6" t="s">
        <v>81</v>
      </c>
      <c r="J28" s="59">
        <v>0</v>
      </c>
      <c r="K28" s="44">
        <f t="shared" si="1"/>
        <v>0</v>
      </c>
      <c r="L28" s="57" t="s">
        <v>122</v>
      </c>
    </row>
    <row r="29" spans="2:12" x14ac:dyDescent="0.25">
      <c r="B29" s="88"/>
      <c r="C29" s="1" t="s">
        <v>114</v>
      </c>
      <c r="D29" s="64" t="s">
        <v>30</v>
      </c>
      <c r="E29" t="s">
        <v>80</v>
      </c>
      <c r="F29" s="67">
        <v>18300</v>
      </c>
      <c r="H29" s="1" t="s">
        <v>15</v>
      </c>
      <c r="I29" s="1" t="s">
        <v>83</v>
      </c>
      <c r="J29" s="59">
        <v>0</v>
      </c>
      <c r="K29" s="44">
        <f t="shared" si="1"/>
        <v>0</v>
      </c>
      <c r="L29" s="56" t="s">
        <v>128</v>
      </c>
    </row>
    <row r="30" spans="2:12" ht="15.75" thickBot="1" x14ac:dyDescent="0.3">
      <c r="B30" s="88"/>
      <c r="C30" s="70" t="s">
        <v>115</v>
      </c>
      <c r="D30" s="64" t="s">
        <v>79</v>
      </c>
      <c r="E30" t="s">
        <v>112</v>
      </c>
      <c r="F30" s="52">
        <v>16700</v>
      </c>
      <c r="H30" s="1" t="s">
        <v>15</v>
      </c>
      <c r="I30" s="1" t="s">
        <v>82</v>
      </c>
      <c r="J30" s="59">
        <v>0</v>
      </c>
      <c r="K30" s="44">
        <f t="shared" si="1"/>
        <v>0</v>
      </c>
      <c r="L30" s="58" t="s">
        <v>127</v>
      </c>
    </row>
    <row r="31" spans="2:12" ht="6" customHeight="1" x14ac:dyDescent="0.25">
      <c r="B31" s="22"/>
      <c r="C31" s="24"/>
      <c r="D31" s="23"/>
      <c r="E31" s="23"/>
      <c r="F31" s="24"/>
      <c r="G31" s="24"/>
      <c r="H31" s="24"/>
      <c r="I31" s="24"/>
      <c r="J31" s="47"/>
      <c r="K31" s="48"/>
      <c r="L31" s="25"/>
    </row>
    <row r="32" spans="2:12" ht="15.75" thickBot="1" x14ac:dyDescent="0.3">
      <c r="B32" s="26"/>
      <c r="C32" s="13"/>
      <c r="D32" s="12" t="s">
        <v>89</v>
      </c>
      <c r="E32" s="30" t="s">
        <v>88</v>
      </c>
      <c r="F32" s="13"/>
      <c r="G32" s="13"/>
      <c r="H32" s="13"/>
      <c r="I32" s="13"/>
      <c r="J32" s="46"/>
      <c r="K32" s="49">
        <f>SUM(K21:K31)</f>
        <v>0</v>
      </c>
      <c r="L32" s="14" t="s">
        <v>135</v>
      </c>
    </row>
  </sheetData>
  <mergeCells count="3">
    <mergeCell ref="B8:B11"/>
    <mergeCell ref="B28:B30"/>
    <mergeCell ref="B26:B27"/>
  </mergeCells>
  <printOptions gridLines="1"/>
  <pageMargins left="0.7" right="0.7" top="0.75" bottom="0.75" header="0.3" footer="0.3"/>
  <pageSetup paperSize="296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3B44-6B5A-40D7-9A5B-7D5494B8FA71}">
  <dimension ref="A1:T46"/>
  <sheetViews>
    <sheetView zoomScale="85" zoomScaleNormal="85" workbookViewId="0">
      <selection activeCell="B23" sqref="B23"/>
    </sheetView>
  </sheetViews>
  <sheetFormatPr defaultRowHeight="15" x14ac:dyDescent="0.25"/>
  <cols>
    <col min="2" max="2" width="36.28515625" customWidth="1"/>
    <col min="3" max="3" width="63.42578125" customWidth="1"/>
    <col min="4" max="4" width="13.28515625" customWidth="1"/>
    <col min="5" max="5" width="14" customWidth="1"/>
    <col min="6" max="6" width="17" customWidth="1"/>
    <col min="7" max="7" width="25.42578125" customWidth="1"/>
    <col min="8" max="8" width="32.7109375" customWidth="1"/>
    <col min="9" max="9" width="15.28515625" customWidth="1"/>
    <col min="10" max="10" width="18.5703125" customWidth="1"/>
    <col min="11" max="11" width="17.5703125" customWidth="1"/>
    <col min="12" max="12" width="16.5703125" customWidth="1"/>
    <col min="13" max="13" width="19" customWidth="1"/>
    <col min="14" max="14" width="11.5703125" customWidth="1"/>
    <col min="16" max="16" width="18.28515625" customWidth="1"/>
    <col min="17" max="17" width="13.5703125" customWidth="1"/>
    <col min="18" max="18" width="10" customWidth="1"/>
    <col min="19" max="19" width="12.140625" customWidth="1"/>
    <col min="20" max="20" width="11.85546875" customWidth="1"/>
  </cols>
  <sheetData>
    <row r="1" spans="1:8" ht="15.75" thickBot="1" x14ac:dyDescent="0.3">
      <c r="A1" s="18"/>
      <c r="B1" s="15" t="s">
        <v>0</v>
      </c>
      <c r="C1" s="15" t="s">
        <v>1</v>
      </c>
      <c r="D1" s="16" t="s">
        <v>2</v>
      </c>
      <c r="E1" s="16" t="s">
        <v>3</v>
      </c>
      <c r="F1" s="16" t="s">
        <v>19</v>
      </c>
      <c r="G1" s="16" t="s">
        <v>4</v>
      </c>
      <c r="H1" s="17" t="s">
        <v>5</v>
      </c>
    </row>
    <row r="2" spans="1:8" x14ac:dyDescent="0.25">
      <c r="A2" s="90" t="s">
        <v>24</v>
      </c>
      <c r="B2" t="s">
        <v>56</v>
      </c>
      <c r="C2" t="s">
        <v>57</v>
      </c>
      <c r="D2" s="1">
        <v>3</v>
      </c>
      <c r="E2" s="1" t="s">
        <v>58</v>
      </c>
      <c r="F2" s="1" t="s">
        <v>20</v>
      </c>
      <c r="G2" s="1" t="s">
        <v>10</v>
      </c>
      <c r="H2" s="7" t="s">
        <v>9</v>
      </c>
    </row>
    <row r="3" spans="1:8" x14ac:dyDescent="0.25">
      <c r="A3" s="88"/>
      <c r="B3" t="s">
        <v>36</v>
      </c>
      <c r="C3" t="s">
        <v>55</v>
      </c>
      <c r="D3" s="1">
        <v>27</v>
      </c>
      <c r="E3" s="1" t="s">
        <v>23</v>
      </c>
      <c r="F3" s="1" t="s">
        <v>20</v>
      </c>
      <c r="G3" s="1" t="s">
        <v>10</v>
      </c>
      <c r="H3" s="7" t="s">
        <v>21</v>
      </c>
    </row>
    <row r="4" spans="1:8" x14ac:dyDescent="0.25">
      <c r="A4" s="88"/>
      <c r="B4" t="s">
        <v>68</v>
      </c>
      <c r="C4" t="s">
        <v>69</v>
      </c>
      <c r="D4" s="1">
        <v>3</v>
      </c>
      <c r="E4" s="1" t="s">
        <v>23</v>
      </c>
      <c r="F4" s="1" t="s">
        <v>20</v>
      </c>
      <c r="G4" s="1" t="s">
        <v>10</v>
      </c>
      <c r="H4" s="7" t="s">
        <v>21</v>
      </c>
    </row>
    <row r="5" spans="1:8" x14ac:dyDescent="0.25">
      <c r="A5" s="88"/>
      <c r="B5" t="s">
        <v>7</v>
      </c>
      <c r="C5" t="s">
        <v>8</v>
      </c>
      <c r="D5" s="1">
        <v>18</v>
      </c>
      <c r="E5" s="1" t="s">
        <v>11</v>
      </c>
      <c r="F5" s="1" t="s">
        <v>20</v>
      </c>
      <c r="G5" s="1" t="s">
        <v>10</v>
      </c>
      <c r="H5" s="7" t="s">
        <v>21</v>
      </c>
    </row>
    <row r="6" spans="1:8" x14ac:dyDescent="0.25">
      <c r="A6" s="88"/>
      <c r="B6" t="s">
        <v>37</v>
      </c>
      <c r="C6" t="s">
        <v>61</v>
      </c>
      <c r="D6" s="1">
        <v>169</v>
      </c>
      <c r="E6" s="1" t="s">
        <v>23</v>
      </c>
      <c r="F6" s="1" t="s">
        <v>20</v>
      </c>
      <c r="G6" s="1" t="s">
        <v>62</v>
      </c>
      <c r="H6" s="7" t="s">
        <v>63</v>
      </c>
    </row>
    <row r="7" spans="1:8" x14ac:dyDescent="0.25">
      <c r="A7" s="88"/>
      <c r="B7" t="s">
        <v>59</v>
      </c>
      <c r="C7" t="s">
        <v>60</v>
      </c>
      <c r="D7" s="1">
        <v>9</v>
      </c>
      <c r="E7" s="1" t="s">
        <v>23</v>
      </c>
      <c r="F7" s="1" t="s">
        <v>20</v>
      </c>
      <c r="G7" s="1" t="s">
        <v>10</v>
      </c>
      <c r="H7" s="7" t="s">
        <v>21</v>
      </c>
    </row>
    <row r="8" spans="1:8" x14ac:dyDescent="0.25">
      <c r="A8" s="88"/>
      <c r="B8" t="s">
        <v>34</v>
      </c>
      <c r="C8" t="s">
        <v>54</v>
      </c>
      <c r="D8" s="1">
        <v>35</v>
      </c>
      <c r="E8" s="1" t="s">
        <v>23</v>
      </c>
      <c r="F8" s="1" t="s">
        <v>20</v>
      </c>
      <c r="G8" s="1" t="s">
        <v>10</v>
      </c>
      <c r="H8" s="7" t="s">
        <v>21</v>
      </c>
    </row>
    <row r="9" spans="1:8" ht="15.75" thickBot="1" x14ac:dyDescent="0.3">
      <c r="A9" s="91"/>
      <c r="B9" s="4" t="s">
        <v>33</v>
      </c>
      <c r="C9" s="4" t="s">
        <v>53</v>
      </c>
      <c r="D9" s="5">
        <v>4</v>
      </c>
      <c r="E9" s="5" t="s">
        <v>23</v>
      </c>
      <c r="F9" s="5" t="s">
        <v>20</v>
      </c>
      <c r="G9" s="5" t="s">
        <v>10</v>
      </c>
      <c r="H9" s="8" t="s">
        <v>21</v>
      </c>
    </row>
    <row r="10" spans="1:8" ht="15" customHeight="1" x14ac:dyDescent="0.25">
      <c r="A10" s="90" t="s">
        <v>25</v>
      </c>
      <c r="B10" t="s">
        <v>70</v>
      </c>
      <c r="C10" t="s">
        <v>71</v>
      </c>
      <c r="D10" s="1">
        <v>261</v>
      </c>
      <c r="E10" s="1" t="s">
        <v>31</v>
      </c>
      <c r="F10" s="1" t="s">
        <v>6</v>
      </c>
      <c r="G10" s="1" t="s">
        <v>72</v>
      </c>
      <c r="H10" s="7"/>
    </row>
    <row r="11" spans="1:8" x14ac:dyDescent="0.25">
      <c r="A11" s="88"/>
      <c r="H11" s="7"/>
    </row>
    <row r="12" spans="1:8" x14ac:dyDescent="0.25">
      <c r="A12" s="88"/>
      <c r="H12" s="7"/>
    </row>
    <row r="13" spans="1:8" ht="15.75" thickBot="1" x14ac:dyDescent="0.3">
      <c r="A13" s="91"/>
      <c r="B13" s="20"/>
      <c r="C13" s="4"/>
      <c r="D13" s="4"/>
      <c r="E13" s="4"/>
      <c r="F13" s="4"/>
      <c r="G13" s="4"/>
      <c r="H13" s="8"/>
    </row>
    <row r="14" spans="1:8" x14ac:dyDescent="0.25">
      <c r="A14" s="90" t="s">
        <v>26</v>
      </c>
      <c r="B14" t="s">
        <v>12</v>
      </c>
      <c r="C14" t="s">
        <v>28</v>
      </c>
      <c r="D14" s="1">
        <v>607</v>
      </c>
      <c r="E14" s="1" t="s">
        <v>16</v>
      </c>
      <c r="F14" s="1" t="s">
        <v>13</v>
      </c>
      <c r="G14" s="1" t="s">
        <v>14</v>
      </c>
      <c r="H14" s="7"/>
    </row>
    <row r="15" spans="1:8" x14ac:dyDescent="0.25">
      <c r="A15" s="88"/>
      <c r="B15" t="s">
        <v>64</v>
      </c>
      <c r="D15" s="1">
        <v>16150</v>
      </c>
      <c r="E15" s="1" t="s">
        <v>16</v>
      </c>
      <c r="F15" s="1" t="s">
        <v>50</v>
      </c>
      <c r="G15" s="1" t="s">
        <v>10</v>
      </c>
      <c r="H15" s="7"/>
    </row>
    <row r="16" spans="1:8" x14ac:dyDescent="0.25">
      <c r="A16" s="88"/>
      <c r="B16" t="s">
        <v>65</v>
      </c>
      <c r="D16" s="1">
        <v>1350</v>
      </c>
      <c r="E16" s="1" t="s">
        <v>16</v>
      </c>
      <c r="F16" s="1" t="s">
        <v>50</v>
      </c>
      <c r="G16" s="1" t="s">
        <v>10</v>
      </c>
      <c r="H16" s="9"/>
    </row>
    <row r="17" spans="1:20" x14ac:dyDescent="0.25">
      <c r="A17" s="88"/>
      <c r="B17" t="s">
        <v>66</v>
      </c>
      <c r="D17" s="1">
        <v>19000</v>
      </c>
      <c r="E17" s="1" t="s">
        <v>16</v>
      </c>
      <c r="F17" s="1" t="s">
        <v>50</v>
      </c>
      <c r="G17" s="1" t="s">
        <v>10</v>
      </c>
      <c r="H17" s="7"/>
    </row>
    <row r="18" spans="1:20" x14ac:dyDescent="0.25">
      <c r="A18" s="88"/>
      <c r="B18" t="s">
        <v>67</v>
      </c>
      <c r="D18" s="1">
        <v>10500</v>
      </c>
      <c r="E18" s="1" t="s">
        <v>16</v>
      </c>
      <c r="F18" s="1" t="s">
        <v>50</v>
      </c>
      <c r="G18" s="1" t="s">
        <v>10</v>
      </c>
      <c r="H18" s="7"/>
    </row>
    <row r="19" spans="1:20" x14ac:dyDescent="0.25">
      <c r="A19" s="88"/>
      <c r="D19" s="1"/>
      <c r="E19" s="1"/>
      <c r="F19" s="1"/>
      <c r="G19" s="1"/>
      <c r="H19" s="7"/>
    </row>
    <row r="20" spans="1:20" ht="15.75" thickBot="1" x14ac:dyDescent="0.3">
      <c r="A20" s="91"/>
      <c r="D20" s="5"/>
      <c r="E20" s="5"/>
      <c r="F20" s="5"/>
      <c r="G20" s="5"/>
      <c r="H20" s="10"/>
    </row>
    <row r="21" spans="1:20" x14ac:dyDescent="0.25">
      <c r="A21" s="90" t="s">
        <v>27</v>
      </c>
      <c r="B21" s="2" t="s">
        <v>17</v>
      </c>
      <c r="C21" s="2" t="s">
        <v>29</v>
      </c>
      <c r="D21" s="6" t="s">
        <v>52</v>
      </c>
      <c r="E21" s="6"/>
      <c r="F21" s="6" t="s">
        <v>18</v>
      </c>
      <c r="G21" s="6"/>
      <c r="H21" s="11"/>
    </row>
    <row r="22" spans="1:20" x14ac:dyDescent="0.25">
      <c r="A22" s="88"/>
      <c r="B22" t="s">
        <v>17</v>
      </c>
      <c r="C22" t="s">
        <v>29</v>
      </c>
      <c r="D22" s="1" t="s">
        <v>51</v>
      </c>
      <c r="E22" s="1"/>
      <c r="F22" s="1" t="s">
        <v>49</v>
      </c>
      <c r="G22" s="1"/>
      <c r="H22" s="7"/>
    </row>
    <row r="23" spans="1:20" x14ac:dyDescent="0.25">
      <c r="A23" s="88"/>
      <c r="B23" t="s">
        <v>17</v>
      </c>
      <c r="C23" t="s">
        <v>29</v>
      </c>
      <c r="D23" s="1">
        <v>88300</v>
      </c>
      <c r="E23" s="1"/>
      <c r="F23" s="1" t="s">
        <v>50</v>
      </c>
      <c r="G23" s="1"/>
      <c r="H23" s="7"/>
    </row>
    <row r="24" spans="1:20" x14ac:dyDescent="0.25">
      <c r="A24" s="88"/>
      <c r="D24" s="1"/>
      <c r="E24" s="1"/>
      <c r="F24" s="1"/>
      <c r="G24" s="1"/>
      <c r="H24" s="7"/>
    </row>
    <row r="25" spans="1:20" ht="15.75" thickBot="1" x14ac:dyDescent="0.3">
      <c r="A25" s="91"/>
      <c r="B25" s="12" t="s">
        <v>30</v>
      </c>
      <c r="C25" s="12"/>
      <c r="D25" s="13"/>
      <c r="E25" s="13"/>
      <c r="F25" s="13"/>
      <c r="G25" s="13"/>
      <c r="H25" s="14"/>
    </row>
    <row r="27" spans="1:20" x14ac:dyDescent="0.25">
      <c r="B27" t="s">
        <v>32</v>
      </c>
      <c r="C27" t="s">
        <v>33</v>
      </c>
      <c r="D27" t="s">
        <v>34</v>
      </c>
      <c r="E27" t="s">
        <v>35</v>
      </c>
      <c r="F27" s="19" t="s">
        <v>36</v>
      </c>
      <c r="G27" s="19" t="s">
        <v>7</v>
      </c>
      <c r="H27" s="19" t="s">
        <v>22</v>
      </c>
      <c r="I27" s="19" t="s">
        <v>37</v>
      </c>
      <c r="J27" s="19" t="s">
        <v>38</v>
      </c>
      <c r="K27" s="19" t="s">
        <v>39</v>
      </c>
      <c r="L27" s="19" t="s">
        <v>40</v>
      </c>
      <c r="M27" s="19" t="s">
        <v>41</v>
      </c>
      <c r="N27" s="19" t="s">
        <v>42</v>
      </c>
      <c r="O27" s="19" t="s">
        <v>43</v>
      </c>
      <c r="P27" s="19" t="s">
        <v>44</v>
      </c>
      <c r="Q27" s="19" t="s">
        <v>45</v>
      </c>
      <c r="R27" s="19" t="s">
        <v>46</v>
      </c>
      <c r="S27" s="19" t="s">
        <v>47</v>
      </c>
      <c r="T27" s="19" t="s">
        <v>48</v>
      </c>
    </row>
    <row r="28" spans="1:20" x14ac:dyDescent="0.25">
      <c r="B28">
        <v>375</v>
      </c>
      <c r="C28">
        <v>1</v>
      </c>
      <c r="D28">
        <v>3</v>
      </c>
      <c r="E28">
        <v>545</v>
      </c>
      <c r="F28">
        <v>3</v>
      </c>
      <c r="G28">
        <v>4</v>
      </c>
      <c r="H28">
        <v>6</v>
      </c>
      <c r="I28">
        <v>3</v>
      </c>
      <c r="J28">
        <v>67500</v>
      </c>
      <c r="K28">
        <v>21000</v>
      </c>
      <c r="L28">
        <v>7400</v>
      </c>
      <c r="M28">
        <v>550</v>
      </c>
      <c r="N28">
        <v>7750</v>
      </c>
      <c r="O28">
        <v>3</v>
      </c>
      <c r="P28">
        <v>21</v>
      </c>
      <c r="Q28">
        <v>1</v>
      </c>
      <c r="R28">
        <v>1350</v>
      </c>
      <c r="S28">
        <v>144</v>
      </c>
      <c r="T28">
        <v>271</v>
      </c>
    </row>
    <row r="29" spans="1:20" x14ac:dyDescent="0.25">
      <c r="B29">
        <v>210</v>
      </c>
      <c r="C29">
        <v>1</v>
      </c>
      <c r="D29">
        <v>11</v>
      </c>
      <c r="F29">
        <v>1</v>
      </c>
      <c r="G29">
        <v>3</v>
      </c>
      <c r="H29">
        <v>5</v>
      </c>
      <c r="I29">
        <v>6</v>
      </c>
      <c r="J29">
        <v>18750</v>
      </c>
      <c r="K29">
        <v>43500</v>
      </c>
      <c r="L29">
        <v>2100</v>
      </c>
      <c r="M29">
        <v>3250</v>
      </c>
      <c r="N29">
        <v>2100</v>
      </c>
      <c r="P29">
        <v>144</v>
      </c>
      <c r="Q29">
        <v>1</v>
      </c>
      <c r="S29">
        <v>25</v>
      </c>
      <c r="T29">
        <v>185</v>
      </c>
    </row>
    <row r="30" spans="1:20" x14ac:dyDescent="0.25">
      <c r="B30">
        <v>250</v>
      </c>
      <c r="C30">
        <v>1</v>
      </c>
      <c r="D30">
        <v>3</v>
      </c>
      <c r="F30">
        <v>1</v>
      </c>
      <c r="G30">
        <v>5</v>
      </c>
      <c r="H30">
        <v>5</v>
      </c>
      <c r="J30">
        <v>4150</v>
      </c>
      <c r="K30">
        <v>16200</v>
      </c>
      <c r="L30">
        <v>9500</v>
      </c>
      <c r="M30">
        <v>3600</v>
      </c>
      <c r="N30">
        <v>6300</v>
      </c>
      <c r="P30">
        <v>96</v>
      </c>
      <c r="Q30">
        <v>1</v>
      </c>
      <c r="T30">
        <v>151</v>
      </c>
    </row>
    <row r="31" spans="1:20" x14ac:dyDescent="0.25">
      <c r="B31">
        <v>1715</v>
      </c>
      <c r="C31">
        <v>1</v>
      </c>
      <c r="D31">
        <v>12</v>
      </c>
      <c r="F31">
        <v>5</v>
      </c>
      <c r="G31">
        <v>3</v>
      </c>
      <c r="H31">
        <v>5</v>
      </c>
      <c r="J31">
        <v>3600</v>
      </c>
      <c r="K31">
        <v>7600</v>
      </c>
      <c r="M31">
        <v>1500</v>
      </c>
    </row>
    <row r="32" spans="1:20" x14ac:dyDescent="0.25">
      <c r="B32">
        <v>1100</v>
      </c>
      <c r="D32">
        <v>6</v>
      </c>
      <c r="F32">
        <v>3</v>
      </c>
      <c r="G32">
        <v>3</v>
      </c>
      <c r="H32">
        <v>2</v>
      </c>
      <c r="J32">
        <v>15200</v>
      </c>
      <c r="M32">
        <v>800</v>
      </c>
    </row>
    <row r="33" spans="2:20" x14ac:dyDescent="0.25">
      <c r="B33">
        <v>175</v>
      </c>
      <c r="F33">
        <v>5</v>
      </c>
      <c r="H33">
        <v>3</v>
      </c>
      <c r="M33">
        <v>800</v>
      </c>
    </row>
    <row r="34" spans="2:20" x14ac:dyDescent="0.25">
      <c r="B34">
        <v>1800</v>
      </c>
      <c r="F34">
        <v>2</v>
      </c>
      <c r="H34">
        <v>15</v>
      </c>
    </row>
    <row r="35" spans="2:20" x14ac:dyDescent="0.25">
      <c r="B35">
        <v>1675</v>
      </c>
      <c r="F35">
        <v>1</v>
      </c>
      <c r="H35">
        <v>3</v>
      </c>
    </row>
    <row r="36" spans="2:20" x14ac:dyDescent="0.25">
      <c r="B36">
        <v>1475</v>
      </c>
      <c r="F36">
        <v>6</v>
      </c>
      <c r="H36">
        <v>7</v>
      </c>
    </row>
    <row r="37" spans="2:20" x14ac:dyDescent="0.25">
      <c r="B37">
        <v>55</v>
      </c>
      <c r="H37">
        <v>5</v>
      </c>
    </row>
    <row r="38" spans="2:20" x14ac:dyDescent="0.25">
      <c r="B38">
        <v>395</v>
      </c>
      <c r="H38">
        <v>13</v>
      </c>
    </row>
    <row r="39" spans="2:20" x14ac:dyDescent="0.25">
      <c r="B39">
        <v>375</v>
      </c>
      <c r="H39">
        <v>7</v>
      </c>
    </row>
    <row r="40" spans="2:20" x14ac:dyDescent="0.25">
      <c r="B40">
        <v>860</v>
      </c>
    </row>
    <row r="41" spans="2:20" x14ac:dyDescent="0.25">
      <c r="B41">
        <v>45</v>
      </c>
    </row>
    <row r="42" spans="2:20" x14ac:dyDescent="0.25">
      <c r="B42">
        <v>1430</v>
      </c>
    </row>
    <row r="43" spans="2:20" x14ac:dyDescent="0.25">
      <c r="B43">
        <v>1430</v>
      </c>
    </row>
    <row r="44" spans="2:20" x14ac:dyDescent="0.25">
      <c r="B44">
        <v>320</v>
      </c>
    </row>
    <row r="46" spans="2:20" x14ac:dyDescent="0.25">
      <c r="B46">
        <f t="shared" ref="B46:T46" si="0">SUM(B28:B44)</f>
        <v>13685</v>
      </c>
      <c r="C46">
        <f t="shared" si="0"/>
        <v>4</v>
      </c>
      <c r="D46">
        <f t="shared" si="0"/>
        <v>35</v>
      </c>
      <c r="E46">
        <f t="shared" si="0"/>
        <v>545</v>
      </c>
      <c r="F46">
        <f t="shared" si="0"/>
        <v>27</v>
      </c>
      <c r="G46">
        <f t="shared" si="0"/>
        <v>18</v>
      </c>
      <c r="H46">
        <f t="shared" si="0"/>
        <v>76</v>
      </c>
      <c r="I46">
        <f t="shared" si="0"/>
        <v>9</v>
      </c>
      <c r="J46">
        <f t="shared" si="0"/>
        <v>109200</v>
      </c>
      <c r="K46">
        <f t="shared" si="0"/>
        <v>88300</v>
      </c>
      <c r="L46">
        <f t="shared" si="0"/>
        <v>19000</v>
      </c>
      <c r="M46">
        <f t="shared" si="0"/>
        <v>10500</v>
      </c>
      <c r="N46">
        <f t="shared" si="0"/>
        <v>16150</v>
      </c>
      <c r="O46">
        <f t="shared" si="0"/>
        <v>3</v>
      </c>
      <c r="P46">
        <f t="shared" si="0"/>
        <v>261</v>
      </c>
      <c r="Q46">
        <f t="shared" si="0"/>
        <v>3</v>
      </c>
      <c r="R46">
        <f t="shared" si="0"/>
        <v>1350</v>
      </c>
      <c r="S46">
        <f t="shared" si="0"/>
        <v>169</v>
      </c>
      <c r="T46">
        <f t="shared" si="0"/>
        <v>607</v>
      </c>
    </row>
  </sheetData>
  <mergeCells count="4">
    <mergeCell ref="A2:A9"/>
    <mergeCell ref="A10:A13"/>
    <mergeCell ref="A14:A20"/>
    <mergeCell ref="A21:A2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03308-BA15-4CC6-800E-973731E99DF0}">
  <dimension ref="A1"/>
  <sheetViews>
    <sheetView zoomScale="70" zoomScaleNormal="70" workbookViewId="0">
      <selection activeCell="T20" sqref="A1:T20"/>
    </sheetView>
  </sheetViews>
  <sheetFormatPr defaultRowHeight="15" x14ac:dyDescent="0.25"/>
  <cols>
    <col min="2" max="2" width="18.5703125" customWidth="1"/>
    <col min="3" max="3" width="20.140625" customWidth="1"/>
    <col min="4" max="4" width="14.28515625" customWidth="1"/>
    <col min="5" max="5" width="13.85546875" customWidth="1"/>
    <col min="6" max="6" width="18.140625" customWidth="1"/>
    <col min="7" max="7" width="16.28515625" customWidth="1"/>
    <col min="8" max="8" width="17.85546875" customWidth="1"/>
    <col min="9" max="9" width="12.85546875" customWidth="1"/>
    <col min="10" max="11" width="15.5703125" customWidth="1"/>
    <col min="12" max="12" width="17" customWidth="1"/>
    <col min="13" max="13" width="16.140625" customWidth="1"/>
    <col min="14" max="14" width="14.7109375" customWidth="1"/>
    <col min="15" max="15" width="28.42578125" customWidth="1"/>
    <col min="16" max="16" width="14.42578125" customWidth="1"/>
    <col min="17" max="17" width="18.42578125" customWidth="1"/>
    <col min="19" max="19" width="24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Bryon McCarley</dc:creator>
  <cp:lastModifiedBy>Mack Cain</cp:lastModifiedBy>
  <cp:lastPrinted>2019-06-11T13:01:12Z</cp:lastPrinted>
  <dcterms:created xsi:type="dcterms:W3CDTF">2019-06-10T13:43:59Z</dcterms:created>
  <dcterms:modified xsi:type="dcterms:W3CDTF">2023-03-15T07:48:11Z</dcterms:modified>
</cp:coreProperties>
</file>