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Parks and Recreation\Bond Program\Murphey Candler Park\8MCP- dam boardwalk\prelim bid docs\"/>
    </mc:Choice>
  </mc:AlternateContent>
  <xr:revisionPtr revIDLastSave="0" documentId="13_ncr:1_{2F5AEB89-F89E-42B3-A6C6-6D94F89EA4A8}" xr6:coauthVersionLast="46" xr6:coauthVersionMax="47" xr10:uidLastSave="{00000000-0000-0000-0000-000000000000}"/>
  <bookViews>
    <workbookView xWindow="20370" yWindow="-120" windowWidth="29040" windowHeight="15840" tabRatio="819" xr2:uid="{00000000-000D-0000-FFFF-FFFF00000000}"/>
  </bookViews>
  <sheets>
    <sheet name="South Trai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4" l="1"/>
  <c r="H75" i="4" s="1"/>
  <c r="H56" i="4"/>
  <c r="H54" i="4"/>
  <c r="H49" i="4"/>
  <c r="H10" i="4"/>
  <c r="H40" i="4"/>
  <c r="H52" i="4"/>
  <c r="H48" i="4"/>
  <c r="H23" i="4"/>
  <c r="H14" i="4"/>
  <c r="H20" i="4"/>
  <c r="H8" i="4"/>
  <c r="H31" i="4"/>
  <c r="H74" i="4"/>
  <c r="H9" i="4"/>
  <c r="H47" i="4"/>
  <c r="H33" i="4"/>
  <c r="H41" i="4"/>
  <c r="H84" i="4"/>
  <c r="H58" i="4" l="1"/>
  <c r="H85" i="4"/>
  <c r="H83" i="4"/>
  <c r="H72" i="4"/>
  <c r="H71" i="4"/>
  <c r="H70" i="4"/>
  <c r="H68" i="4"/>
  <c r="H67" i="4"/>
  <c r="H64" i="4"/>
  <c r="H63" i="4"/>
  <c r="H62" i="4"/>
  <c r="H59" i="4"/>
  <c r="H38" i="4"/>
  <c r="H37" i="4"/>
  <c r="H39" i="4"/>
  <c r="H51" i="4"/>
  <c r="H36" i="4"/>
  <c r="H46" i="4"/>
  <c r="H29" i="4"/>
  <c r="H28" i="4"/>
  <c r="H22" i="4"/>
  <c r="H21" i="4"/>
  <c r="H19" i="4"/>
  <c r="H18" i="4"/>
  <c r="H17" i="4"/>
  <c r="H15" i="4"/>
  <c r="H13" i="4"/>
  <c r="H26" i="4"/>
  <c r="H7" i="4"/>
  <c r="H6" i="4"/>
  <c r="H5" i="4"/>
  <c r="H79" i="4" l="1"/>
  <c r="H86" i="4"/>
  <c r="H88" i="4" s="1"/>
  <c r="H90" i="4" l="1"/>
</calcChain>
</file>

<file path=xl/sharedStrings.xml><?xml version="1.0" encoding="utf-8"?>
<sst xmlns="http://schemas.openxmlformats.org/spreadsheetml/2006/main" count="219" uniqueCount="119">
  <si>
    <t xml:space="preserve"># </t>
  </si>
  <si>
    <t xml:space="preserve">Unit </t>
  </si>
  <si>
    <t>lf</t>
  </si>
  <si>
    <t>job</t>
  </si>
  <si>
    <t>sf</t>
  </si>
  <si>
    <t xml:space="preserve">Sub - Total </t>
  </si>
  <si>
    <t xml:space="preserve">TOTAL </t>
  </si>
  <si>
    <t>Construction entrance</t>
  </si>
  <si>
    <t>Mobilization</t>
  </si>
  <si>
    <t>Construction Stakeout</t>
  </si>
  <si>
    <t>CY</t>
  </si>
  <si>
    <t xml:space="preserve">Allowance Unit Price items: </t>
  </si>
  <si>
    <t>cy</t>
  </si>
  <si>
    <t>G</t>
  </si>
  <si>
    <t xml:space="preserve">General Conditions, fee, overhead,           </t>
  </si>
  <si>
    <t>%</t>
  </si>
  <si>
    <t>Construction Items</t>
  </si>
  <si>
    <t>Pre- Construction:</t>
  </si>
  <si>
    <t xml:space="preserve">Erosion Control: </t>
  </si>
  <si>
    <t>Site Grading:</t>
  </si>
  <si>
    <t xml:space="preserve">footing excavation </t>
  </si>
  <si>
    <t>Additional Items by Contractor:</t>
  </si>
  <si>
    <t>Subtotal</t>
  </si>
  <si>
    <t xml:space="preserve">Total </t>
  </si>
  <si>
    <t>ea.</t>
  </si>
  <si>
    <t>Construction entrance - maintenance</t>
  </si>
  <si>
    <t>Wooden Deck   7 ea. x 180 sf</t>
  </si>
  <si>
    <t>Concrete deck edge wall (2.5 ht)</t>
  </si>
  <si>
    <t xml:space="preserve">Multi-Use Trail on Dam -  Cost Estimate </t>
  </si>
  <si>
    <t>Alternate  #1</t>
  </si>
  <si>
    <t xml:space="preserve">Notes </t>
  </si>
  <si>
    <t>Surface sealant of wooden Deck</t>
  </si>
  <si>
    <t>Design Qty</t>
  </si>
  <si>
    <t>Contract Qty</t>
  </si>
  <si>
    <t xml:space="preserve">Trash Receptacle  </t>
  </si>
  <si>
    <t>Demolition</t>
  </si>
  <si>
    <t>See Sheet C7 series</t>
  </si>
  <si>
    <t>See Sheet C4 series</t>
  </si>
  <si>
    <t>See Sheet C3 series</t>
  </si>
  <si>
    <t xml:space="preserve"> </t>
  </si>
  <si>
    <t>Wood rail type 1 -  7 ea x 42'</t>
  </si>
  <si>
    <t xml:space="preserve">Butt joint </t>
  </si>
  <si>
    <t xml:space="preserve">Enlargement </t>
  </si>
  <si>
    <t>New Concrete Sidewalk</t>
  </si>
  <si>
    <t>Concrete wall along sidewalk  ( 2' ht)</t>
  </si>
  <si>
    <t>See Specs</t>
  </si>
  <si>
    <t>See detail</t>
  </si>
  <si>
    <t>NIC</t>
  </si>
  <si>
    <t>Butt joint &amp; dowls</t>
  </si>
  <si>
    <t>Structural fill material behind wall</t>
  </si>
  <si>
    <t>Unit  $</t>
  </si>
  <si>
    <t>Total  $</t>
  </si>
  <si>
    <t>See specs</t>
  </si>
  <si>
    <t xml:space="preserve"> 7 decks @180 sf x 2.5' = 1575 cf / 27 = 60</t>
  </si>
  <si>
    <r>
      <t xml:space="preserve">Lookout Areas </t>
    </r>
    <r>
      <rPr>
        <sz val="11"/>
        <rFont val="Calibri"/>
        <family val="2"/>
        <scheme val="minor"/>
      </rPr>
      <t xml:space="preserve">  (7 ea x 180 sf)</t>
    </r>
  </si>
  <si>
    <t>See detail 3, C8.4D</t>
  </si>
  <si>
    <t>See detail 3, C8.4C</t>
  </si>
  <si>
    <t>See detail 4, C8.4C</t>
  </si>
  <si>
    <t>See detail 7, C8.4C</t>
  </si>
  <si>
    <t>See detail 4, C8.4A</t>
  </si>
  <si>
    <t>See detail 1B, C8.4C</t>
  </si>
  <si>
    <t>See detail 1, C8.4C</t>
  </si>
  <si>
    <t>See detail 5, C8.4A</t>
  </si>
  <si>
    <t>See detail 5A, C8.4C</t>
  </si>
  <si>
    <t>See detail 5B, C8.4C</t>
  </si>
  <si>
    <t>See detail 1, C8.4D</t>
  </si>
  <si>
    <t>See detail 2, C8.4D</t>
  </si>
  <si>
    <t>11' trail  -concrete (11' x 873')</t>
  </si>
  <si>
    <t>Not to exceed  2%</t>
  </si>
  <si>
    <t>establish percent</t>
  </si>
  <si>
    <t>percent</t>
  </si>
  <si>
    <t xml:space="preserve">Drop level of concrete deck 3" </t>
  </si>
  <si>
    <t xml:space="preserve">Rip Rap replacement along toe of wall </t>
  </si>
  <si>
    <t>Coordinate with EOR and Safe Dams</t>
  </si>
  <si>
    <t>Lower lake Plan by  5' and maintain</t>
  </si>
  <si>
    <t>Silt Fence barrier on lake edge</t>
  </si>
  <si>
    <t>Silt fence- maintenance &amp; removal</t>
  </si>
  <si>
    <t>Grassing all disturbed areas</t>
  </si>
  <si>
    <t>General site debris &amp; vegetation removal</t>
  </si>
  <si>
    <t xml:space="preserve">Traffic Control &amp; Plan </t>
  </si>
  <si>
    <t>Pick up LDP and Building permits</t>
  </si>
  <si>
    <t>Existing 5' sidewalk removal - 846 lf</t>
  </si>
  <si>
    <t xml:space="preserve">2.5" pvc conduit for future electrical </t>
  </si>
  <si>
    <t>Rip Rap removal &amp; Replacement -slit fence</t>
  </si>
  <si>
    <t>deleted</t>
  </si>
  <si>
    <t>see detail</t>
  </si>
  <si>
    <t>Sealant on exposed concrete surface</t>
  </si>
  <si>
    <t xml:space="preserve">Concrete foundatin </t>
  </si>
  <si>
    <t>FF</t>
  </si>
  <si>
    <t>Final Cleanup - site</t>
  </si>
  <si>
    <t>Wood railing - type 2A  - along sidewalk</t>
  </si>
  <si>
    <t xml:space="preserve">Site security fence </t>
  </si>
  <si>
    <t>Concrete deck paving 6' x 30' = 180 sf x 7 ea</t>
  </si>
  <si>
    <t>Concrete retaining wall footing</t>
  </si>
  <si>
    <t>Included in price</t>
  </si>
  <si>
    <t>a</t>
  </si>
  <si>
    <t>b</t>
  </si>
  <si>
    <t>c</t>
  </si>
  <si>
    <t>d</t>
  </si>
  <si>
    <t>e</t>
  </si>
  <si>
    <t>f</t>
  </si>
  <si>
    <t>Communicate with city Spillway Project</t>
  </si>
  <si>
    <t>allow</t>
  </si>
  <si>
    <t xml:space="preserve">Wall Foundation excavation </t>
  </si>
  <si>
    <t>Wood rail - type 2B  on back of DOT railing</t>
  </si>
  <si>
    <t>cf</t>
  </si>
  <si>
    <t>Rip Rap Removal on dam for wall &amp; fence</t>
  </si>
  <si>
    <t>rip rap excavation and removal</t>
  </si>
  <si>
    <t>additional wall footing</t>
  </si>
  <si>
    <t>g</t>
  </si>
  <si>
    <t>LS Bid</t>
  </si>
  <si>
    <t>h</t>
  </si>
  <si>
    <t>Fine grading for sidewalks</t>
  </si>
  <si>
    <t>Bench, 2 per overlook</t>
  </si>
  <si>
    <t>Electrical junction box, 1 per overlook</t>
  </si>
  <si>
    <t>additional Silt fence</t>
  </si>
  <si>
    <t xml:space="preserve">unsatisfactory soil removal and </t>
  </si>
  <si>
    <t xml:space="preserve">     replace rip rap with surge stone</t>
  </si>
  <si>
    <t xml:space="preserve">     replace with satisfactory earth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</si>
</sst>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4" fontId="4" fillId="0" borderId="7" xfId="1" applyFont="1" applyBorder="1" applyAlignment="1">
      <alignment horizontal="right"/>
    </xf>
    <xf numFmtId="14" fontId="4" fillId="0" borderId="2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44" fontId="6" fillId="0" borderId="5" xfId="1" applyFont="1" applyBorder="1" applyAlignment="1">
      <alignment horizontal="right"/>
    </xf>
    <xf numFmtId="44" fontId="6" fillId="0" borderId="13" xfId="1" applyFont="1" applyBorder="1" applyAlignment="1">
      <alignment horizontal="center"/>
    </xf>
    <xf numFmtId="0" fontId="6" fillId="0" borderId="0" xfId="0" applyFont="1" applyFill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44" fontId="6" fillId="0" borderId="10" xfId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6" fillId="0" borderId="0" xfId="2" applyNumberFormat="1" applyFont="1" applyBorder="1"/>
    <xf numFmtId="164" fontId="6" fillId="2" borderId="0" xfId="2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16" xfId="2" applyNumberFormat="1" applyFont="1" applyFill="1" applyBorder="1"/>
    <xf numFmtId="0" fontId="6" fillId="2" borderId="13" xfId="0" applyFont="1" applyFill="1" applyBorder="1" applyAlignment="1">
      <alignment horizontal="center"/>
    </xf>
    <xf numFmtId="0" fontId="6" fillId="0" borderId="0" xfId="0" applyFont="1"/>
    <xf numFmtId="164" fontId="6" fillId="0" borderId="5" xfId="2" applyNumberFormat="1" applyFont="1" applyBorder="1" applyAlignment="1">
      <alignment horizontal="center"/>
    </xf>
    <xf numFmtId="44" fontId="6" fillId="0" borderId="18" xfId="1" applyFont="1" applyBorder="1" applyAlignment="1">
      <alignment horizontal="right"/>
    </xf>
    <xf numFmtId="0" fontId="5" fillId="0" borderId="16" xfId="0" applyFont="1" applyBorder="1"/>
    <xf numFmtId="164" fontId="6" fillId="0" borderId="16" xfId="2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4" fontId="6" fillId="0" borderId="16" xfId="1" applyFont="1" applyBorder="1" applyAlignment="1">
      <alignment horizontal="right"/>
    </xf>
    <xf numFmtId="164" fontId="6" fillId="0" borderId="10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/>
    <xf numFmtId="164" fontId="7" fillId="0" borderId="8" xfId="2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8" xfId="1" applyFont="1" applyBorder="1" applyAlignment="1">
      <alignment horizontal="right"/>
    </xf>
    <xf numFmtId="0" fontId="8" fillId="0" borderId="0" xfId="0" applyFont="1"/>
    <xf numFmtId="0" fontId="5" fillId="0" borderId="12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6" fillId="2" borderId="17" xfId="2" applyNumberFormat="1" applyFont="1" applyFill="1" applyBorder="1"/>
    <xf numFmtId="0" fontId="6" fillId="2" borderId="18" xfId="0" applyFont="1" applyFill="1" applyBorder="1" applyAlignment="1">
      <alignment horizontal="center"/>
    </xf>
    <xf numFmtId="164" fontId="5" fillId="2" borderId="0" xfId="2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164" fontId="5" fillId="2" borderId="17" xfId="2" applyNumberFormat="1" applyFont="1" applyFill="1" applyBorder="1"/>
    <xf numFmtId="44" fontId="6" fillId="0" borderId="20" xfId="1" applyFont="1" applyBorder="1" applyAlignment="1">
      <alignment horizontal="center"/>
    </xf>
    <xf numFmtId="44" fontId="6" fillId="0" borderId="21" xfId="1" applyFont="1" applyBorder="1" applyAlignment="1">
      <alignment horizontal="center"/>
    </xf>
    <xf numFmtId="44" fontId="7" fillId="0" borderId="22" xfId="1" applyFont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4" xfId="0" applyFont="1" applyBorder="1" applyAlignment="1">
      <alignment horizontal="center"/>
    </xf>
    <xf numFmtId="44" fontId="10" fillId="0" borderId="4" xfId="1" applyFont="1" applyBorder="1" applyAlignment="1">
      <alignment horizontal="center"/>
    </xf>
    <xf numFmtId="0" fontId="11" fillId="0" borderId="0" xfId="0" applyFont="1"/>
    <xf numFmtId="0" fontId="10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4" fontId="10" fillId="0" borderId="22" xfId="1" applyFont="1" applyBorder="1" applyAlignment="1">
      <alignment horizontal="center"/>
    </xf>
    <xf numFmtId="44" fontId="5" fillId="0" borderId="20" xfId="1" applyFont="1" applyBorder="1" applyAlignment="1">
      <alignment horizontal="center"/>
    </xf>
    <xf numFmtId="44" fontId="6" fillId="0" borderId="1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3" xfId="0" applyBorder="1"/>
    <xf numFmtId="0" fontId="6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12" xfId="0" applyBorder="1"/>
    <xf numFmtId="164" fontId="4" fillId="0" borderId="7" xfId="2" applyNumberFormat="1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6" fillId="0" borderId="5" xfId="2" applyNumberFormat="1" applyFont="1" applyBorder="1" applyAlignment="1">
      <alignment horizontal="left"/>
    </xf>
    <xf numFmtId="0" fontId="6" fillId="2" borderId="5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0" fillId="0" borderId="3" xfId="0" applyFont="1" applyBorder="1" applyAlignment="1">
      <alignment vertical="center"/>
    </xf>
    <xf numFmtId="164" fontId="6" fillId="0" borderId="13" xfId="2" applyNumberFormat="1" applyFont="1" applyBorder="1" applyAlignment="1">
      <alignment horizontal="center"/>
    </xf>
    <xf numFmtId="44" fontId="6" fillId="0" borderId="13" xfId="1" applyFont="1" applyBorder="1" applyAlignment="1">
      <alignment horizontal="right"/>
    </xf>
    <xf numFmtId="164" fontId="6" fillId="0" borderId="5" xfId="2" applyNumberFormat="1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18" xfId="1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/>
    <xf numFmtId="0" fontId="6" fillId="2" borderId="11" xfId="0" applyFont="1" applyFill="1" applyBorder="1" applyAlignment="1">
      <alignment horizontal="center"/>
    </xf>
    <xf numFmtId="164" fontId="6" fillId="2" borderId="27" xfId="2" applyNumberFormat="1" applyFont="1" applyFill="1" applyBorder="1"/>
    <xf numFmtId="0" fontId="6" fillId="2" borderId="28" xfId="0" applyFont="1" applyFill="1" applyBorder="1" applyAlignment="1">
      <alignment horizontal="center"/>
    </xf>
    <xf numFmtId="44" fontId="6" fillId="0" borderId="28" xfId="1" applyFont="1" applyBorder="1" applyAlignment="1">
      <alignment horizontal="right"/>
    </xf>
    <xf numFmtId="44" fontId="6" fillId="0" borderId="28" xfId="1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164" fontId="5" fillId="0" borderId="29" xfId="2" applyNumberFormat="1" applyFont="1" applyBorder="1"/>
    <xf numFmtId="0" fontId="5" fillId="0" borderId="30" xfId="0" applyFont="1" applyBorder="1" applyAlignment="1">
      <alignment horizontal="center"/>
    </xf>
    <xf numFmtId="164" fontId="5" fillId="0" borderId="27" xfId="2" applyNumberFormat="1" applyFont="1" applyBorder="1"/>
    <xf numFmtId="0" fontId="6" fillId="0" borderId="28" xfId="0" applyFont="1" applyBorder="1" applyAlignment="1">
      <alignment horizontal="center"/>
    </xf>
    <xf numFmtId="0" fontId="0" fillId="0" borderId="11" xfId="0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topLeftCell="A64" zoomScaleNormal="100" workbookViewId="0">
      <selection activeCell="N6" sqref="N6"/>
    </sheetView>
  </sheetViews>
  <sheetFormatPr defaultRowHeight="15" x14ac:dyDescent="0.25"/>
  <cols>
    <col min="1" max="1" width="3.42578125" customWidth="1"/>
    <col min="2" max="2" width="2.42578125" customWidth="1"/>
    <col min="3" max="3" width="38.7109375" customWidth="1"/>
    <col min="4" max="4" width="11.7109375" style="81" customWidth="1"/>
    <col min="5" max="5" width="7" customWidth="1"/>
    <col min="6" max="6" width="14.5703125" customWidth="1"/>
    <col min="7" max="7" width="16" customWidth="1"/>
    <col min="8" max="8" width="18.7109375" customWidth="1"/>
    <col min="9" max="9" width="18.42578125" customWidth="1"/>
  </cols>
  <sheetData>
    <row r="1" spans="1:9" ht="21.75" thickBot="1" x14ac:dyDescent="0.4">
      <c r="A1" s="2" t="s">
        <v>13</v>
      </c>
      <c r="B1" s="3"/>
      <c r="C1" s="4" t="s">
        <v>28</v>
      </c>
      <c r="D1" s="76"/>
      <c r="E1" s="3"/>
      <c r="F1" s="3"/>
      <c r="G1" s="5"/>
      <c r="I1" s="6">
        <v>44638</v>
      </c>
    </row>
    <row r="2" spans="1:9" s="61" customFormat="1" ht="16.5" thickBot="1" x14ac:dyDescent="0.3">
      <c r="A2" s="62" t="s">
        <v>0</v>
      </c>
      <c r="B2" s="57"/>
      <c r="C2" s="58" t="s">
        <v>16</v>
      </c>
      <c r="D2" s="77" t="s">
        <v>32</v>
      </c>
      <c r="E2" s="59" t="s">
        <v>1</v>
      </c>
      <c r="F2" s="59" t="s">
        <v>33</v>
      </c>
      <c r="G2" s="60" t="s">
        <v>50</v>
      </c>
      <c r="H2" s="66" t="s">
        <v>51</v>
      </c>
      <c r="I2" s="70" t="s">
        <v>30</v>
      </c>
    </row>
    <row r="3" spans="1:9" ht="5.25" customHeight="1" x14ac:dyDescent="0.25">
      <c r="A3" s="63"/>
      <c r="B3" s="40"/>
      <c r="C3" s="41"/>
      <c r="D3" s="78"/>
      <c r="E3" s="42"/>
      <c r="F3" s="42"/>
      <c r="G3" s="43"/>
      <c r="H3" s="67"/>
      <c r="I3" s="71"/>
    </row>
    <row r="4" spans="1:9" x14ac:dyDescent="0.25">
      <c r="A4" s="64">
        <v>1</v>
      </c>
      <c r="B4" s="7"/>
      <c r="C4" s="28" t="s">
        <v>17</v>
      </c>
      <c r="D4" s="29"/>
      <c r="E4" s="31"/>
      <c r="F4" s="31"/>
      <c r="G4" s="32"/>
      <c r="H4" s="68"/>
      <c r="I4" s="71" t="s">
        <v>37</v>
      </c>
    </row>
    <row r="5" spans="1:9" x14ac:dyDescent="0.25">
      <c r="A5" s="64"/>
      <c r="B5" s="7" t="s">
        <v>95</v>
      </c>
      <c r="C5" s="8" t="s">
        <v>8</v>
      </c>
      <c r="D5" s="82">
        <v>1</v>
      </c>
      <c r="E5" s="9" t="s">
        <v>3</v>
      </c>
      <c r="F5" s="9"/>
      <c r="G5" s="10">
        <v>0</v>
      </c>
      <c r="H5" s="52">
        <f t="shared" ref="H5:H10" si="0">G5*D5</f>
        <v>0</v>
      </c>
      <c r="I5" s="71" t="s">
        <v>68</v>
      </c>
    </row>
    <row r="6" spans="1:9" x14ac:dyDescent="0.25">
      <c r="A6" s="64"/>
      <c r="B6" s="7" t="s">
        <v>96</v>
      </c>
      <c r="C6" s="8" t="s">
        <v>9</v>
      </c>
      <c r="D6" s="26">
        <v>1</v>
      </c>
      <c r="E6" s="9" t="s">
        <v>3</v>
      </c>
      <c r="F6" s="9"/>
      <c r="G6" s="10">
        <v>0</v>
      </c>
      <c r="H6" s="52">
        <f t="shared" si="0"/>
        <v>0</v>
      </c>
      <c r="I6" s="71" t="s">
        <v>45</v>
      </c>
    </row>
    <row r="7" spans="1:9" s="25" customFormat="1" x14ac:dyDescent="0.25">
      <c r="A7" s="64"/>
      <c r="B7" s="7" t="s">
        <v>97</v>
      </c>
      <c r="C7" s="8" t="s">
        <v>79</v>
      </c>
      <c r="D7" s="26">
        <v>1</v>
      </c>
      <c r="E7" s="9" t="s">
        <v>3</v>
      </c>
      <c r="F7" s="9"/>
      <c r="G7" s="10">
        <v>0</v>
      </c>
      <c r="H7" s="52">
        <f t="shared" si="0"/>
        <v>0</v>
      </c>
      <c r="I7" s="71" t="s">
        <v>45</v>
      </c>
    </row>
    <row r="8" spans="1:9" s="25" customFormat="1" x14ac:dyDescent="0.25">
      <c r="A8" s="64"/>
      <c r="B8" s="7" t="s">
        <v>98</v>
      </c>
      <c r="C8" s="8" t="s">
        <v>80</v>
      </c>
      <c r="D8" s="26">
        <v>1</v>
      </c>
      <c r="E8" s="9" t="s">
        <v>3</v>
      </c>
      <c r="F8" s="9"/>
      <c r="G8" s="10">
        <v>0</v>
      </c>
      <c r="H8" s="52">
        <f t="shared" si="0"/>
        <v>0</v>
      </c>
      <c r="I8" s="71" t="s">
        <v>45</v>
      </c>
    </row>
    <row r="9" spans="1:9" s="25" customFormat="1" x14ac:dyDescent="0.25">
      <c r="A9" s="64"/>
      <c r="B9" s="7" t="s">
        <v>99</v>
      </c>
      <c r="C9" s="8" t="s">
        <v>73</v>
      </c>
      <c r="D9" s="26">
        <v>1</v>
      </c>
      <c r="E9" s="9" t="s">
        <v>3</v>
      </c>
      <c r="F9" s="9"/>
      <c r="G9" s="10">
        <v>0</v>
      </c>
      <c r="H9" s="52">
        <f t="shared" si="0"/>
        <v>0</v>
      </c>
      <c r="I9" s="71" t="s">
        <v>45</v>
      </c>
    </row>
    <row r="10" spans="1:9" s="25" customFormat="1" x14ac:dyDescent="0.25">
      <c r="A10" s="64"/>
      <c r="B10" s="7" t="s">
        <v>100</v>
      </c>
      <c r="C10" s="8" t="s">
        <v>91</v>
      </c>
      <c r="D10" s="26">
        <v>1</v>
      </c>
      <c r="E10" s="9" t="s">
        <v>3</v>
      </c>
      <c r="F10" s="9"/>
      <c r="G10" s="10">
        <v>0</v>
      </c>
      <c r="H10" s="52">
        <f t="shared" si="0"/>
        <v>0</v>
      </c>
      <c r="I10" s="71" t="s">
        <v>45</v>
      </c>
    </row>
    <row r="11" spans="1:9" s="25" customFormat="1" x14ac:dyDescent="0.25">
      <c r="A11" s="64"/>
      <c r="B11" s="7"/>
      <c r="C11" s="8"/>
      <c r="D11" s="26"/>
      <c r="E11" s="9"/>
      <c r="F11" s="9"/>
      <c r="G11" s="10"/>
      <c r="H11" s="52"/>
      <c r="I11" s="71"/>
    </row>
    <row r="12" spans="1:9" x14ac:dyDescent="0.25">
      <c r="A12" s="64">
        <v>2</v>
      </c>
      <c r="B12" s="7"/>
      <c r="C12" s="41" t="s">
        <v>35</v>
      </c>
      <c r="D12" s="26"/>
      <c r="E12" s="9"/>
      <c r="F12" s="9"/>
      <c r="G12" s="10"/>
      <c r="H12" s="52"/>
      <c r="I12" s="71"/>
    </row>
    <row r="13" spans="1:9" x14ac:dyDescent="0.25">
      <c r="A13" s="64"/>
      <c r="B13" s="7" t="s">
        <v>95</v>
      </c>
      <c r="C13" s="12" t="s">
        <v>74</v>
      </c>
      <c r="D13" s="26">
        <v>1</v>
      </c>
      <c r="E13" s="9" t="s">
        <v>3</v>
      </c>
      <c r="F13" s="9"/>
      <c r="G13" s="10">
        <v>0</v>
      </c>
      <c r="H13" s="52">
        <f>G13*D13</f>
        <v>0</v>
      </c>
      <c r="I13" s="71" t="s">
        <v>38</v>
      </c>
    </row>
    <row r="14" spans="1:9" x14ac:dyDescent="0.25">
      <c r="A14" s="64"/>
      <c r="B14" s="7" t="s">
        <v>96</v>
      </c>
      <c r="C14" s="12" t="s">
        <v>81</v>
      </c>
      <c r="D14" s="26">
        <v>3867</v>
      </c>
      <c r="E14" s="9" t="s">
        <v>4</v>
      </c>
      <c r="F14" s="9"/>
      <c r="G14" s="10">
        <v>0</v>
      </c>
      <c r="H14" s="52">
        <f>G14*D14</f>
        <v>0</v>
      </c>
      <c r="I14" s="71" t="s">
        <v>45</v>
      </c>
    </row>
    <row r="15" spans="1:9" x14ac:dyDescent="0.25">
      <c r="A15" s="64"/>
      <c r="B15" s="7" t="s">
        <v>97</v>
      </c>
      <c r="C15" s="12" t="s">
        <v>78</v>
      </c>
      <c r="D15" s="26">
        <v>1</v>
      </c>
      <c r="E15" s="9" t="s">
        <v>3</v>
      </c>
      <c r="F15" s="9"/>
      <c r="G15" s="10">
        <v>0</v>
      </c>
      <c r="H15" s="52">
        <f>G15*D15</f>
        <v>0</v>
      </c>
      <c r="I15" s="71" t="s">
        <v>45</v>
      </c>
    </row>
    <row r="16" spans="1:9" x14ac:dyDescent="0.25">
      <c r="A16" s="64"/>
      <c r="B16" s="7"/>
      <c r="C16" s="8"/>
      <c r="D16" s="26"/>
      <c r="E16" s="9"/>
      <c r="F16" s="9"/>
      <c r="G16" s="10"/>
      <c r="H16" s="52"/>
      <c r="I16" s="71"/>
    </row>
    <row r="17" spans="1:9" x14ac:dyDescent="0.25">
      <c r="A17" s="64">
        <v>3</v>
      </c>
      <c r="B17" s="7"/>
      <c r="C17" s="41" t="s">
        <v>18</v>
      </c>
      <c r="D17" s="26">
        <v>1</v>
      </c>
      <c r="E17" s="9"/>
      <c r="F17" s="9"/>
      <c r="G17" s="10">
        <v>0</v>
      </c>
      <c r="H17" s="52">
        <f t="shared" ref="H17:H23" si="1">G17*D17</f>
        <v>0</v>
      </c>
      <c r="I17" s="71" t="s">
        <v>36</v>
      </c>
    </row>
    <row r="18" spans="1:9" x14ac:dyDescent="0.25">
      <c r="A18" s="64"/>
      <c r="B18" s="7" t="s">
        <v>95</v>
      </c>
      <c r="C18" s="8" t="s">
        <v>7</v>
      </c>
      <c r="D18" s="26">
        <v>1</v>
      </c>
      <c r="E18" s="9" t="s">
        <v>24</v>
      </c>
      <c r="F18" s="9"/>
      <c r="G18" s="10">
        <v>0</v>
      </c>
      <c r="H18" s="52">
        <f t="shared" si="1"/>
        <v>0</v>
      </c>
      <c r="I18" s="71" t="s">
        <v>46</v>
      </c>
    </row>
    <row r="19" spans="1:9" x14ac:dyDescent="0.25">
      <c r="A19" s="64"/>
      <c r="B19" s="7" t="s">
        <v>96</v>
      </c>
      <c r="C19" s="8" t="s">
        <v>25</v>
      </c>
      <c r="D19" s="26">
        <v>1</v>
      </c>
      <c r="E19" s="9" t="s">
        <v>24</v>
      </c>
      <c r="F19" s="9"/>
      <c r="G19" s="10">
        <v>0</v>
      </c>
      <c r="H19" s="52">
        <f t="shared" si="1"/>
        <v>0</v>
      </c>
      <c r="I19" s="71" t="s">
        <v>45</v>
      </c>
    </row>
    <row r="20" spans="1:9" x14ac:dyDescent="0.25">
      <c r="A20" s="64"/>
      <c r="B20" s="7" t="s">
        <v>97</v>
      </c>
      <c r="C20" s="8" t="s">
        <v>83</v>
      </c>
      <c r="D20" s="26">
        <v>850</v>
      </c>
      <c r="E20" s="9" t="s">
        <v>2</v>
      </c>
      <c r="F20" s="9"/>
      <c r="G20" s="10">
        <v>0</v>
      </c>
      <c r="H20" s="52">
        <f t="shared" si="1"/>
        <v>0</v>
      </c>
      <c r="I20" s="71" t="s">
        <v>46</v>
      </c>
    </row>
    <row r="21" spans="1:9" x14ac:dyDescent="0.25">
      <c r="A21" s="64"/>
      <c r="B21" s="7" t="s">
        <v>98</v>
      </c>
      <c r="C21" s="8" t="s">
        <v>75</v>
      </c>
      <c r="D21" s="26">
        <v>850</v>
      </c>
      <c r="E21" s="9" t="s">
        <v>2</v>
      </c>
      <c r="F21" s="9"/>
      <c r="G21" s="10">
        <v>0</v>
      </c>
      <c r="H21" s="52">
        <f t="shared" si="1"/>
        <v>0</v>
      </c>
      <c r="I21" s="71" t="s">
        <v>46</v>
      </c>
    </row>
    <row r="22" spans="1:9" x14ac:dyDescent="0.25">
      <c r="A22" s="64"/>
      <c r="B22" s="7" t="s">
        <v>99</v>
      </c>
      <c r="C22" s="12" t="s">
        <v>76</v>
      </c>
      <c r="D22" s="26">
        <v>1</v>
      </c>
      <c r="E22" s="9" t="s">
        <v>3</v>
      </c>
      <c r="F22" s="9"/>
      <c r="G22" s="10">
        <v>0</v>
      </c>
      <c r="H22" s="52">
        <f t="shared" si="1"/>
        <v>0</v>
      </c>
      <c r="I22" s="71" t="s">
        <v>45</v>
      </c>
    </row>
    <row r="23" spans="1:9" x14ac:dyDescent="0.25">
      <c r="A23" s="64"/>
      <c r="B23" s="7" t="s">
        <v>100</v>
      </c>
      <c r="C23" s="12" t="s">
        <v>77</v>
      </c>
      <c r="D23" s="26">
        <v>1</v>
      </c>
      <c r="E23" s="9" t="s">
        <v>3</v>
      </c>
      <c r="F23" s="9"/>
      <c r="G23" s="10">
        <v>0</v>
      </c>
      <c r="H23" s="52">
        <f t="shared" si="1"/>
        <v>0</v>
      </c>
      <c r="I23" s="71" t="s">
        <v>45</v>
      </c>
    </row>
    <row r="24" spans="1:9" x14ac:dyDescent="0.25">
      <c r="A24" s="64"/>
      <c r="B24" s="7"/>
      <c r="C24" s="8"/>
      <c r="D24" s="26"/>
      <c r="E24" s="9"/>
      <c r="F24" s="9"/>
      <c r="G24" s="10"/>
      <c r="H24" s="52"/>
      <c r="I24" s="71"/>
    </row>
    <row r="25" spans="1:9" x14ac:dyDescent="0.25">
      <c r="A25" s="64">
        <v>4</v>
      </c>
      <c r="B25" s="7"/>
      <c r="C25" s="41" t="s">
        <v>19</v>
      </c>
      <c r="D25" s="26"/>
      <c r="E25" s="9"/>
      <c r="F25" s="9"/>
      <c r="G25" s="10"/>
      <c r="H25" s="52"/>
      <c r="I25" s="71"/>
    </row>
    <row r="26" spans="1:9" s="25" customFormat="1" x14ac:dyDescent="0.25">
      <c r="A26" s="64"/>
      <c r="B26" s="7" t="s">
        <v>95</v>
      </c>
      <c r="C26" s="12" t="s">
        <v>106</v>
      </c>
      <c r="D26" s="26">
        <v>3600</v>
      </c>
      <c r="E26" s="9" t="s">
        <v>105</v>
      </c>
      <c r="F26" s="9"/>
      <c r="G26" s="10">
        <v>0</v>
      </c>
      <c r="H26" s="52">
        <f>G26*D26</f>
        <v>0</v>
      </c>
      <c r="I26" s="71" t="s">
        <v>45</v>
      </c>
    </row>
    <row r="27" spans="1:9" s="25" customFormat="1" x14ac:dyDescent="0.25">
      <c r="A27" s="64"/>
      <c r="B27" s="7" t="s">
        <v>96</v>
      </c>
      <c r="C27" s="12" t="s">
        <v>112</v>
      </c>
      <c r="D27" s="26">
        <v>9600</v>
      </c>
      <c r="E27" s="9" t="s">
        <v>4</v>
      </c>
      <c r="F27" s="9"/>
      <c r="G27" s="10">
        <v>0</v>
      </c>
      <c r="H27" s="52">
        <f>G27*D27</f>
        <v>0</v>
      </c>
      <c r="I27" s="71"/>
    </row>
    <row r="28" spans="1:9" x14ac:dyDescent="0.25">
      <c r="A28" s="64"/>
      <c r="B28" s="7" t="s">
        <v>97</v>
      </c>
      <c r="C28" s="12" t="s">
        <v>103</v>
      </c>
      <c r="D28" s="26">
        <v>815</v>
      </c>
      <c r="E28" s="9" t="s">
        <v>2</v>
      </c>
      <c r="F28" s="9"/>
      <c r="G28" s="10">
        <v>0</v>
      </c>
      <c r="H28" s="52">
        <f>G28*D28</f>
        <v>0</v>
      </c>
      <c r="I28" s="71" t="s">
        <v>45</v>
      </c>
    </row>
    <row r="29" spans="1:9" s="1" customFormat="1" x14ac:dyDescent="0.25">
      <c r="A29" s="65"/>
      <c r="B29" s="7" t="s">
        <v>98</v>
      </c>
      <c r="C29" s="12" t="s">
        <v>49</v>
      </c>
      <c r="D29" s="26">
        <v>60</v>
      </c>
      <c r="E29" s="9" t="s">
        <v>10</v>
      </c>
      <c r="F29" s="9"/>
      <c r="G29" s="10">
        <v>0</v>
      </c>
      <c r="H29" s="52">
        <f>G29*D29</f>
        <v>0</v>
      </c>
      <c r="I29" s="71" t="s">
        <v>45</v>
      </c>
    </row>
    <row r="30" spans="1:9" s="1" customFormat="1" x14ac:dyDescent="0.25">
      <c r="A30" s="65"/>
      <c r="B30" s="17"/>
      <c r="C30" s="49" t="s">
        <v>53</v>
      </c>
      <c r="D30" s="26"/>
      <c r="E30" s="18"/>
      <c r="F30" s="18"/>
      <c r="G30" s="10"/>
      <c r="H30" s="52"/>
      <c r="I30" s="73"/>
    </row>
    <row r="31" spans="1:9" s="25" customFormat="1" x14ac:dyDescent="0.25">
      <c r="A31" s="64"/>
      <c r="B31" s="7" t="s">
        <v>99</v>
      </c>
      <c r="C31" s="12" t="s">
        <v>72</v>
      </c>
      <c r="D31" s="26">
        <v>875</v>
      </c>
      <c r="E31" s="9" t="s">
        <v>2</v>
      </c>
      <c r="F31" s="9"/>
      <c r="G31" s="10">
        <v>0</v>
      </c>
      <c r="H31" s="52">
        <f>G31*D31</f>
        <v>0</v>
      </c>
      <c r="I31" s="71" t="s">
        <v>45</v>
      </c>
    </row>
    <row r="32" spans="1:9" s="1" customFormat="1" x14ac:dyDescent="0.25">
      <c r="A32" s="65"/>
      <c r="B32" s="17"/>
      <c r="C32" s="49"/>
      <c r="D32" s="26"/>
      <c r="E32" s="18"/>
      <c r="F32" s="18"/>
      <c r="G32" s="10"/>
      <c r="H32" s="52"/>
      <c r="I32" s="73"/>
    </row>
    <row r="33" spans="1:9" x14ac:dyDescent="0.25">
      <c r="A33" s="64">
        <v>5</v>
      </c>
      <c r="B33" s="7"/>
      <c r="C33" s="50" t="s">
        <v>34</v>
      </c>
      <c r="D33" s="26">
        <v>5</v>
      </c>
      <c r="E33" s="9" t="s">
        <v>24</v>
      </c>
      <c r="F33" s="9"/>
      <c r="G33" s="10">
        <v>0</v>
      </c>
      <c r="H33" s="52">
        <f>G33*D33</f>
        <v>0</v>
      </c>
      <c r="I33" s="71" t="s">
        <v>55</v>
      </c>
    </row>
    <row r="34" spans="1:9" x14ac:dyDescent="0.25">
      <c r="A34" s="64"/>
      <c r="B34" s="7"/>
      <c r="C34" s="12"/>
      <c r="D34" s="26"/>
      <c r="E34" s="9"/>
      <c r="F34" s="9"/>
      <c r="G34" s="10"/>
      <c r="H34" s="52"/>
      <c r="I34" s="71"/>
    </row>
    <row r="35" spans="1:9" s="1" customFormat="1" x14ac:dyDescent="0.25">
      <c r="A35" s="64">
        <v>6</v>
      </c>
      <c r="B35" s="17"/>
      <c r="C35" s="41" t="s">
        <v>54</v>
      </c>
      <c r="D35" s="26"/>
      <c r="E35" s="9"/>
      <c r="F35" s="9"/>
      <c r="G35" s="10"/>
      <c r="H35" s="52"/>
      <c r="I35" s="73"/>
    </row>
    <row r="36" spans="1:9" x14ac:dyDescent="0.25">
      <c r="A36" s="64"/>
      <c r="B36" s="7" t="s">
        <v>95</v>
      </c>
      <c r="C36" s="12" t="s">
        <v>92</v>
      </c>
      <c r="D36" s="26">
        <v>1260</v>
      </c>
      <c r="E36" s="9" t="s">
        <v>4</v>
      </c>
      <c r="F36" s="9"/>
      <c r="G36" s="10">
        <v>0</v>
      </c>
      <c r="H36" s="52">
        <f t="shared" ref="H36:H41" si="2">G36*D36</f>
        <v>0</v>
      </c>
      <c r="I36" s="71" t="s">
        <v>56</v>
      </c>
    </row>
    <row r="37" spans="1:9" s="1" customFormat="1" x14ac:dyDescent="0.25">
      <c r="A37" s="64"/>
      <c r="B37" s="7" t="s">
        <v>96</v>
      </c>
      <c r="C37" s="12" t="s">
        <v>40</v>
      </c>
      <c r="D37" s="26">
        <v>294</v>
      </c>
      <c r="E37" s="9" t="s">
        <v>2</v>
      </c>
      <c r="F37" s="9"/>
      <c r="G37" s="10">
        <v>0</v>
      </c>
      <c r="H37" s="52">
        <f t="shared" si="2"/>
        <v>0</v>
      </c>
      <c r="I37" s="71" t="s">
        <v>57</v>
      </c>
    </row>
    <row r="38" spans="1:9" x14ac:dyDescent="0.25">
      <c r="A38" s="64"/>
      <c r="B38" s="7" t="s">
        <v>97</v>
      </c>
      <c r="C38" s="12" t="s">
        <v>113</v>
      </c>
      <c r="D38" s="26">
        <v>14</v>
      </c>
      <c r="E38" s="9" t="s">
        <v>24</v>
      </c>
      <c r="F38" s="9"/>
      <c r="G38" s="10">
        <v>0</v>
      </c>
      <c r="H38" s="52">
        <f t="shared" si="2"/>
        <v>0</v>
      </c>
      <c r="I38" s="71" t="s">
        <v>58</v>
      </c>
    </row>
    <row r="39" spans="1:9" x14ac:dyDescent="0.25">
      <c r="A39" s="64"/>
      <c r="B39" s="7" t="s">
        <v>98</v>
      </c>
      <c r="C39" s="8" t="s">
        <v>27</v>
      </c>
      <c r="D39" s="26">
        <v>735</v>
      </c>
      <c r="E39" s="9" t="s">
        <v>2</v>
      </c>
      <c r="F39" s="9"/>
      <c r="G39" s="10">
        <v>0</v>
      </c>
      <c r="H39" s="52">
        <f t="shared" si="2"/>
        <v>0</v>
      </c>
      <c r="I39" s="71" t="s">
        <v>59</v>
      </c>
    </row>
    <row r="40" spans="1:9" x14ac:dyDescent="0.25">
      <c r="A40" s="64"/>
      <c r="B40" s="7" t="s">
        <v>99</v>
      </c>
      <c r="C40" s="8" t="s">
        <v>93</v>
      </c>
      <c r="D40" s="26">
        <v>294</v>
      </c>
      <c r="E40" s="9" t="s">
        <v>2</v>
      </c>
      <c r="F40" s="9"/>
      <c r="G40" s="10">
        <v>0</v>
      </c>
      <c r="H40" s="52">
        <f t="shared" si="2"/>
        <v>0</v>
      </c>
      <c r="I40" s="71" t="s">
        <v>59</v>
      </c>
    </row>
    <row r="41" spans="1:9" x14ac:dyDescent="0.25">
      <c r="A41" s="64"/>
      <c r="B41" s="7" t="s">
        <v>100</v>
      </c>
      <c r="C41" s="12" t="s">
        <v>41</v>
      </c>
      <c r="D41" s="26">
        <v>210</v>
      </c>
      <c r="E41" s="9" t="s">
        <v>2</v>
      </c>
      <c r="F41" s="9"/>
      <c r="G41" s="10">
        <v>0</v>
      </c>
      <c r="H41" s="52">
        <f t="shared" si="2"/>
        <v>0</v>
      </c>
      <c r="I41" s="71" t="s">
        <v>60</v>
      </c>
    </row>
    <row r="42" spans="1:9" x14ac:dyDescent="0.25">
      <c r="A42" s="64"/>
      <c r="B42" s="7"/>
      <c r="C42" s="8"/>
      <c r="D42" s="26"/>
      <c r="E42" s="9"/>
      <c r="F42" s="9"/>
      <c r="G42" s="10"/>
      <c r="H42" s="52"/>
      <c r="I42" s="71"/>
    </row>
    <row r="43" spans="1:9" x14ac:dyDescent="0.25">
      <c r="A43" s="64">
        <v>7</v>
      </c>
      <c r="B43" s="7"/>
      <c r="C43" s="41" t="s">
        <v>42</v>
      </c>
      <c r="D43" s="88" t="s">
        <v>47</v>
      </c>
      <c r="E43" s="9"/>
      <c r="F43" s="9"/>
      <c r="G43" s="10"/>
      <c r="H43" s="52"/>
      <c r="I43" s="71" t="s">
        <v>84</v>
      </c>
    </row>
    <row r="44" spans="1:9" x14ac:dyDescent="0.25">
      <c r="A44" s="64"/>
      <c r="B44" s="7"/>
      <c r="C44" s="8"/>
      <c r="D44" s="26"/>
      <c r="E44" s="9"/>
      <c r="F44" s="9"/>
      <c r="G44" s="10"/>
      <c r="H44" s="52"/>
      <c r="I44" s="71"/>
    </row>
    <row r="45" spans="1:9" x14ac:dyDescent="0.25">
      <c r="A45" s="64">
        <v>8</v>
      </c>
      <c r="B45" s="7"/>
      <c r="C45" s="50" t="s">
        <v>43</v>
      </c>
      <c r="D45" s="26"/>
      <c r="E45" s="9"/>
      <c r="F45" s="9"/>
      <c r="G45" s="10"/>
      <c r="H45" s="52"/>
      <c r="I45" s="71"/>
    </row>
    <row r="46" spans="1:9" x14ac:dyDescent="0.25">
      <c r="A46" s="64"/>
      <c r="B46" s="7" t="s">
        <v>95</v>
      </c>
      <c r="C46" s="12" t="s">
        <v>67</v>
      </c>
      <c r="D46" s="26">
        <v>9600</v>
      </c>
      <c r="E46" s="9" t="s">
        <v>4</v>
      </c>
      <c r="F46" s="9"/>
      <c r="G46" s="10">
        <v>0</v>
      </c>
      <c r="H46" s="52">
        <f>G46*D46</f>
        <v>0</v>
      </c>
      <c r="I46" s="71" t="s">
        <v>61</v>
      </c>
    </row>
    <row r="47" spans="1:9" x14ac:dyDescent="0.25">
      <c r="A47" s="64"/>
      <c r="B47" s="7" t="s">
        <v>96</v>
      </c>
      <c r="C47" s="12" t="s">
        <v>48</v>
      </c>
      <c r="D47" s="26">
        <v>210</v>
      </c>
      <c r="E47" s="9" t="s">
        <v>2</v>
      </c>
      <c r="F47" s="9"/>
      <c r="G47" s="10">
        <v>0</v>
      </c>
      <c r="H47" s="52">
        <f>G47*D47</f>
        <v>0</v>
      </c>
      <c r="I47" s="71"/>
    </row>
    <row r="48" spans="1:9" x14ac:dyDescent="0.25">
      <c r="A48" s="64"/>
      <c r="B48" s="7" t="s">
        <v>97</v>
      </c>
      <c r="C48" s="12" t="s">
        <v>82</v>
      </c>
      <c r="D48" s="26">
        <v>900</v>
      </c>
      <c r="E48" s="9" t="s">
        <v>2</v>
      </c>
      <c r="F48" s="9"/>
      <c r="G48" s="10">
        <v>0</v>
      </c>
      <c r="H48" s="52">
        <f>G48*D48</f>
        <v>0</v>
      </c>
      <c r="I48" s="71" t="s">
        <v>85</v>
      </c>
    </row>
    <row r="49" spans="1:9" x14ac:dyDescent="0.25">
      <c r="A49" s="64"/>
      <c r="B49" s="7" t="s">
        <v>98</v>
      </c>
      <c r="C49" s="12" t="s">
        <v>114</v>
      </c>
      <c r="D49" s="26">
        <v>7</v>
      </c>
      <c r="E49" s="9" t="s">
        <v>24</v>
      </c>
      <c r="F49" s="9"/>
      <c r="G49" s="10">
        <v>0</v>
      </c>
      <c r="H49" s="52">
        <f>G49*D49</f>
        <v>0</v>
      </c>
      <c r="I49" s="71"/>
    </row>
    <row r="50" spans="1:9" x14ac:dyDescent="0.25">
      <c r="A50" s="64"/>
      <c r="B50" s="7"/>
      <c r="C50" s="12"/>
      <c r="D50" s="26"/>
      <c r="E50" s="9"/>
      <c r="F50" s="9"/>
      <c r="G50" s="10"/>
      <c r="H50" s="52"/>
      <c r="I50" s="71"/>
    </row>
    <row r="51" spans="1:9" x14ac:dyDescent="0.25">
      <c r="A51" s="64">
        <v>9</v>
      </c>
      <c r="B51" s="7" t="s">
        <v>39</v>
      </c>
      <c r="C51" s="50" t="s">
        <v>44</v>
      </c>
      <c r="D51" s="26">
        <v>1316</v>
      </c>
      <c r="E51" s="9" t="s">
        <v>88</v>
      </c>
      <c r="F51" s="9"/>
      <c r="G51" s="10">
        <v>0</v>
      </c>
      <c r="H51" s="52">
        <f>G51*D51</f>
        <v>0</v>
      </c>
      <c r="I51" s="71" t="s">
        <v>62</v>
      </c>
    </row>
    <row r="52" spans="1:9" x14ac:dyDescent="0.25">
      <c r="A52" s="64"/>
      <c r="B52" s="7" t="s">
        <v>95</v>
      </c>
      <c r="C52" s="12" t="s">
        <v>87</v>
      </c>
      <c r="D52" s="26">
        <v>656</v>
      </c>
      <c r="E52" s="9" t="s">
        <v>2</v>
      </c>
      <c r="F52" s="9"/>
      <c r="G52" s="10">
        <v>0</v>
      </c>
      <c r="H52" s="52">
        <f>G52*D52</f>
        <v>0</v>
      </c>
      <c r="I52" s="71" t="s">
        <v>85</v>
      </c>
    </row>
    <row r="53" spans="1:9" x14ac:dyDescent="0.25">
      <c r="A53" s="64"/>
      <c r="B53" s="7"/>
      <c r="C53" s="12"/>
      <c r="D53" s="26"/>
      <c r="E53" s="9"/>
      <c r="F53" s="9"/>
      <c r="G53" s="10"/>
      <c r="H53" s="52"/>
      <c r="I53" s="71"/>
    </row>
    <row r="54" spans="1:9" x14ac:dyDescent="0.25">
      <c r="A54" s="64">
        <v>10</v>
      </c>
      <c r="B54" s="7"/>
      <c r="C54" s="50" t="s">
        <v>90</v>
      </c>
      <c r="D54" s="26">
        <v>656</v>
      </c>
      <c r="E54" s="9" t="s">
        <v>2</v>
      </c>
      <c r="F54" s="9"/>
      <c r="G54" s="10">
        <v>0</v>
      </c>
      <c r="H54" s="52">
        <f>G54*D54</f>
        <v>0</v>
      </c>
      <c r="I54" s="71" t="s">
        <v>63</v>
      </c>
    </row>
    <row r="55" spans="1:9" x14ac:dyDescent="0.25">
      <c r="A55" s="64"/>
      <c r="B55" s="7"/>
      <c r="C55" s="12"/>
      <c r="D55" s="26"/>
      <c r="E55" s="9"/>
      <c r="F55" s="9"/>
      <c r="G55" s="10"/>
      <c r="H55" s="52"/>
      <c r="I55" s="73"/>
    </row>
    <row r="56" spans="1:9" x14ac:dyDescent="0.25">
      <c r="A56" s="64">
        <v>11</v>
      </c>
      <c r="B56" s="7"/>
      <c r="C56" s="50" t="s">
        <v>104</v>
      </c>
      <c r="D56" s="26">
        <v>846</v>
      </c>
      <c r="E56" s="9" t="s">
        <v>2</v>
      </c>
      <c r="F56" s="9"/>
      <c r="G56" s="10">
        <v>0</v>
      </c>
      <c r="H56" s="52">
        <f t="shared" ref="H55:H56" si="3">G56*D56</f>
        <v>0</v>
      </c>
      <c r="I56" s="71" t="s">
        <v>64</v>
      </c>
    </row>
    <row r="57" spans="1:9" x14ac:dyDescent="0.25">
      <c r="A57" s="64"/>
      <c r="B57" s="7"/>
      <c r="C57" s="12"/>
      <c r="D57" s="26"/>
      <c r="E57" s="9"/>
      <c r="F57" s="9"/>
      <c r="G57" s="10"/>
      <c r="H57" s="52"/>
      <c r="I57" s="71"/>
    </row>
    <row r="58" spans="1:9" s="25" customFormat="1" x14ac:dyDescent="0.25">
      <c r="A58" s="64">
        <v>12</v>
      </c>
      <c r="B58" s="7"/>
      <c r="C58" s="41" t="s">
        <v>89</v>
      </c>
      <c r="D58" s="26">
        <v>1</v>
      </c>
      <c r="E58" s="9" t="s">
        <v>3</v>
      </c>
      <c r="F58" s="9"/>
      <c r="G58" s="10">
        <v>0</v>
      </c>
      <c r="H58" s="52">
        <f>G58*D58</f>
        <v>0</v>
      </c>
      <c r="I58" s="72" t="s">
        <v>45</v>
      </c>
    </row>
    <row r="59" spans="1:9" s="1" customFormat="1" x14ac:dyDescent="0.25">
      <c r="A59" s="65"/>
      <c r="B59" s="7" t="s">
        <v>95</v>
      </c>
      <c r="C59" s="8" t="s">
        <v>86</v>
      </c>
      <c r="D59" s="26">
        <v>1</v>
      </c>
      <c r="E59" s="9" t="s">
        <v>3</v>
      </c>
      <c r="F59" s="9"/>
      <c r="G59" s="10">
        <v>0</v>
      </c>
      <c r="H59" s="52">
        <f>G59*D59</f>
        <v>0</v>
      </c>
      <c r="I59" s="72" t="s">
        <v>45</v>
      </c>
    </row>
    <row r="60" spans="1:9" s="1" customFormat="1" x14ac:dyDescent="0.25">
      <c r="A60" s="65"/>
      <c r="B60" s="17"/>
      <c r="C60" s="8"/>
      <c r="D60" s="26"/>
      <c r="E60" s="18"/>
      <c r="F60" s="18"/>
      <c r="G60" s="10"/>
      <c r="H60" s="52"/>
      <c r="I60" s="73"/>
    </row>
    <row r="61" spans="1:9" x14ac:dyDescent="0.25">
      <c r="A61" s="108">
        <v>13</v>
      </c>
      <c r="B61" s="13"/>
      <c r="C61" s="109" t="s">
        <v>21</v>
      </c>
      <c r="D61" s="110"/>
      <c r="E61" s="110"/>
      <c r="F61" s="110"/>
      <c r="G61" s="104"/>
      <c r="H61" s="53"/>
      <c r="I61" s="111" t="s">
        <v>45</v>
      </c>
    </row>
    <row r="62" spans="1:9" x14ac:dyDescent="0.25">
      <c r="A62" s="63"/>
      <c r="B62" s="7" t="s">
        <v>95</v>
      </c>
      <c r="C62" s="19"/>
      <c r="D62" s="9"/>
      <c r="E62" s="9"/>
      <c r="F62" s="9"/>
      <c r="G62" s="10">
        <v>0</v>
      </c>
      <c r="H62" s="52">
        <f>G62*D62</f>
        <v>0</v>
      </c>
      <c r="I62" s="71"/>
    </row>
    <row r="63" spans="1:9" x14ac:dyDescent="0.25">
      <c r="A63" s="63"/>
      <c r="B63" s="7" t="s">
        <v>96</v>
      </c>
      <c r="C63" s="19"/>
      <c r="D63" s="9"/>
      <c r="E63" s="9"/>
      <c r="F63" s="9"/>
      <c r="G63" s="10">
        <v>0</v>
      </c>
      <c r="H63" s="52">
        <f>G63*D63</f>
        <v>0</v>
      </c>
      <c r="I63" s="71"/>
    </row>
    <row r="64" spans="1:9" x14ac:dyDescent="0.25">
      <c r="A64" s="63"/>
      <c r="B64" s="7" t="s">
        <v>97</v>
      </c>
      <c r="C64" s="19"/>
      <c r="D64" s="9"/>
      <c r="E64" s="9"/>
      <c r="F64" s="9"/>
      <c r="G64" s="10">
        <v>0</v>
      </c>
      <c r="H64" s="52">
        <f>G64*D64</f>
        <v>0</v>
      </c>
      <c r="I64" s="71"/>
    </row>
    <row r="65" spans="1:9" x14ac:dyDescent="0.25">
      <c r="A65" s="63"/>
      <c r="B65" s="7"/>
      <c r="C65" s="19"/>
      <c r="D65" s="9"/>
      <c r="E65" s="9"/>
      <c r="F65" s="9"/>
      <c r="G65" s="10"/>
      <c r="H65" s="52"/>
      <c r="I65" s="71"/>
    </row>
    <row r="66" spans="1:9" x14ac:dyDescent="0.25">
      <c r="A66" s="108">
        <v>14</v>
      </c>
      <c r="B66" s="101"/>
      <c r="C66" s="109" t="s">
        <v>11</v>
      </c>
      <c r="D66" s="110"/>
      <c r="E66" s="110"/>
      <c r="F66" s="110"/>
      <c r="G66" s="104"/>
      <c r="H66" s="53"/>
      <c r="I66" s="111" t="s">
        <v>45</v>
      </c>
    </row>
    <row r="67" spans="1:9" x14ac:dyDescent="0.25">
      <c r="A67" s="63"/>
      <c r="B67" s="22" t="s">
        <v>95</v>
      </c>
      <c r="C67" s="20" t="s">
        <v>107</v>
      </c>
      <c r="D67" s="83">
        <v>1000</v>
      </c>
      <c r="E67" s="21" t="s">
        <v>105</v>
      </c>
      <c r="F67" s="21"/>
      <c r="G67" s="10">
        <v>0</v>
      </c>
      <c r="H67" s="52">
        <f t="shared" ref="H67:H72" si="4">G67*D67</f>
        <v>0</v>
      </c>
      <c r="I67" s="74"/>
    </row>
    <row r="68" spans="1:9" x14ac:dyDescent="0.25">
      <c r="A68" s="63"/>
      <c r="B68" s="22" t="s">
        <v>96</v>
      </c>
      <c r="C68" s="20" t="s">
        <v>20</v>
      </c>
      <c r="D68" s="83">
        <v>100</v>
      </c>
      <c r="E68" s="21" t="s">
        <v>2</v>
      </c>
      <c r="F68" s="21"/>
      <c r="G68" s="10">
        <v>0</v>
      </c>
      <c r="H68" s="52">
        <f t="shared" si="4"/>
        <v>0</v>
      </c>
      <c r="I68" s="74"/>
    </row>
    <row r="69" spans="1:9" x14ac:dyDescent="0.25">
      <c r="A69" s="63"/>
      <c r="B69" s="22" t="s">
        <v>97</v>
      </c>
      <c r="C69" s="20" t="s">
        <v>116</v>
      </c>
      <c r="D69" s="83"/>
      <c r="E69" s="21"/>
      <c r="F69" s="21"/>
      <c r="G69" s="10"/>
      <c r="H69" s="52"/>
      <c r="I69" s="74" t="s">
        <v>94</v>
      </c>
    </row>
    <row r="70" spans="1:9" x14ac:dyDescent="0.25">
      <c r="A70" s="63"/>
      <c r="B70" s="22" t="s">
        <v>98</v>
      </c>
      <c r="C70" s="20" t="s">
        <v>118</v>
      </c>
      <c r="D70" s="83">
        <v>50</v>
      </c>
      <c r="E70" s="21" t="s">
        <v>12</v>
      </c>
      <c r="F70" s="21"/>
      <c r="G70" s="10">
        <v>0</v>
      </c>
      <c r="H70" s="52">
        <f t="shared" si="4"/>
        <v>0</v>
      </c>
      <c r="I70" s="74"/>
    </row>
    <row r="71" spans="1:9" s="1" customFormat="1" x14ac:dyDescent="0.25">
      <c r="A71" s="63"/>
      <c r="B71" s="22" t="s">
        <v>99</v>
      </c>
      <c r="C71" s="20" t="s">
        <v>117</v>
      </c>
      <c r="D71" s="83">
        <v>50</v>
      </c>
      <c r="E71" s="21" t="s">
        <v>12</v>
      </c>
      <c r="F71" s="21"/>
      <c r="G71" s="10">
        <v>0</v>
      </c>
      <c r="H71" s="52">
        <f t="shared" si="4"/>
        <v>0</v>
      </c>
      <c r="I71" s="73"/>
    </row>
    <row r="72" spans="1:9" x14ac:dyDescent="0.25">
      <c r="A72" s="63"/>
      <c r="B72" s="22" t="s">
        <v>100</v>
      </c>
      <c r="C72" s="23" t="s">
        <v>115</v>
      </c>
      <c r="D72" s="84">
        <v>200</v>
      </c>
      <c r="E72" s="24" t="s">
        <v>2</v>
      </c>
      <c r="F72" s="21"/>
      <c r="G72" s="10">
        <v>0</v>
      </c>
      <c r="H72" s="52">
        <f t="shared" si="4"/>
        <v>0</v>
      </c>
      <c r="I72" s="71"/>
    </row>
    <row r="73" spans="1:9" x14ac:dyDescent="0.25">
      <c r="A73" s="63"/>
      <c r="B73" s="22" t="s">
        <v>109</v>
      </c>
      <c r="C73" s="20" t="s">
        <v>108</v>
      </c>
      <c r="D73" s="83">
        <v>100</v>
      </c>
      <c r="E73" s="21" t="s">
        <v>2</v>
      </c>
      <c r="F73" s="21"/>
      <c r="G73" s="10"/>
      <c r="H73" s="52"/>
      <c r="I73" s="74"/>
    </row>
    <row r="74" spans="1:9" ht="15.75" thickBot="1" x14ac:dyDescent="0.3">
      <c r="A74" s="64"/>
      <c r="B74" s="7" t="s">
        <v>111</v>
      </c>
      <c r="C74" s="8" t="s">
        <v>101</v>
      </c>
      <c r="D74" s="26">
        <v>1</v>
      </c>
      <c r="E74" s="9" t="s">
        <v>102</v>
      </c>
      <c r="F74" s="9"/>
      <c r="G74" s="10">
        <v>2000</v>
      </c>
      <c r="H74" s="52">
        <f>G74*D74</f>
        <v>2000</v>
      </c>
      <c r="I74" s="71" t="s">
        <v>45</v>
      </c>
    </row>
    <row r="75" spans="1:9" x14ac:dyDescent="0.25">
      <c r="A75" s="7"/>
      <c r="B75" s="7"/>
      <c r="C75" s="28" t="s">
        <v>5</v>
      </c>
      <c r="D75" s="29"/>
      <c r="E75" s="30"/>
      <c r="F75" s="31"/>
      <c r="G75" s="32"/>
      <c r="H75" s="52">
        <f>SUM(H5:H74)</f>
        <v>2000</v>
      </c>
      <c r="I75" s="75"/>
    </row>
    <row r="76" spans="1:9" ht="6" customHeight="1" x14ac:dyDescent="0.25">
      <c r="A76" s="7"/>
      <c r="B76" s="7"/>
      <c r="C76" s="41"/>
      <c r="D76" s="86"/>
      <c r="E76" s="9"/>
      <c r="F76" s="9"/>
      <c r="G76" s="87"/>
      <c r="H76" s="52"/>
      <c r="I76" s="71"/>
    </row>
    <row r="77" spans="1:9" x14ac:dyDescent="0.25">
      <c r="A77" s="7"/>
      <c r="B77" s="7"/>
      <c r="C77" s="8" t="s">
        <v>14</v>
      </c>
      <c r="D77" s="26">
        <v>0</v>
      </c>
      <c r="E77" s="9" t="s">
        <v>15</v>
      </c>
      <c r="F77" s="9"/>
      <c r="G77" s="10">
        <v>0</v>
      </c>
      <c r="H77" s="52"/>
      <c r="I77" s="71" t="s">
        <v>69</v>
      </c>
    </row>
    <row r="78" spans="1:9" ht="9" customHeight="1" thickBot="1" x14ac:dyDescent="0.3">
      <c r="A78" s="13"/>
      <c r="B78" s="13"/>
      <c r="C78" s="14"/>
      <c r="D78" s="33"/>
      <c r="E78" s="15"/>
      <c r="F78" s="69"/>
      <c r="G78" s="16"/>
      <c r="H78" s="53"/>
      <c r="I78" s="71"/>
    </row>
    <row r="79" spans="1:9" s="39" customFormat="1" ht="19.5" thickBot="1" x14ac:dyDescent="0.35">
      <c r="A79" s="34"/>
      <c r="B79" s="34"/>
      <c r="C79" s="35" t="s">
        <v>6</v>
      </c>
      <c r="D79" s="36"/>
      <c r="E79" s="37"/>
      <c r="F79" s="37"/>
      <c r="G79" s="38"/>
      <c r="H79" s="54">
        <f>SUM(H75:H78)</f>
        <v>2000</v>
      </c>
      <c r="I79" s="100" t="s">
        <v>110</v>
      </c>
    </row>
    <row r="80" spans="1:9" x14ac:dyDescent="0.25">
      <c r="A80" s="55"/>
      <c r="B80" s="56"/>
      <c r="C80" s="8"/>
      <c r="D80" s="79"/>
      <c r="E80" s="56"/>
      <c r="F80" s="56"/>
      <c r="G80" s="56"/>
      <c r="H80" s="56"/>
      <c r="I80" s="56"/>
    </row>
    <row r="81" spans="1:9" ht="15.75" thickBot="1" x14ac:dyDescent="0.3">
      <c r="A81" s="55"/>
      <c r="B81" s="56"/>
      <c r="C81" s="8"/>
      <c r="D81" s="79"/>
      <c r="E81" s="56"/>
      <c r="F81" s="56"/>
      <c r="G81" s="56"/>
      <c r="H81" s="56"/>
      <c r="I81" s="56"/>
    </row>
    <row r="82" spans="1:9" x14ac:dyDescent="0.25">
      <c r="A82" s="92">
        <v>11</v>
      </c>
      <c r="B82" s="94"/>
      <c r="C82" s="107" t="s">
        <v>29</v>
      </c>
      <c r="D82" s="89"/>
      <c r="E82" s="89"/>
      <c r="F82" s="89"/>
      <c r="G82" s="90"/>
      <c r="H82" s="90"/>
      <c r="I82" s="75"/>
    </row>
    <row r="83" spans="1:9" x14ac:dyDescent="0.25">
      <c r="A83" s="91"/>
      <c r="B83" s="22" t="s">
        <v>95</v>
      </c>
      <c r="C83" s="20" t="s">
        <v>26</v>
      </c>
      <c r="D83" s="21">
        <v>1260</v>
      </c>
      <c r="E83" s="21" t="s">
        <v>4</v>
      </c>
      <c r="F83" s="21"/>
      <c r="G83" s="10">
        <v>0</v>
      </c>
      <c r="H83" s="96">
        <f>G83*D83</f>
        <v>0</v>
      </c>
      <c r="I83" s="85" t="s">
        <v>65</v>
      </c>
    </row>
    <row r="84" spans="1:9" x14ac:dyDescent="0.25">
      <c r="A84" s="91"/>
      <c r="B84" s="22" t="s">
        <v>96</v>
      </c>
      <c r="C84" s="20" t="s">
        <v>71</v>
      </c>
      <c r="D84" s="21">
        <v>1</v>
      </c>
      <c r="E84" s="21" t="s">
        <v>3</v>
      </c>
      <c r="F84" s="21"/>
      <c r="G84" s="10">
        <v>0</v>
      </c>
      <c r="H84" s="96">
        <f>G84*D84</f>
        <v>0</v>
      </c>
      <c r="I84" s="85" t="s">
        <v>66</v>
      </c>
    </row>
    <row r="85" spans="1:9" x14ac:dyDescent="0.25">
      <c r="A85" s="91"/>
      <c r="B85" s="101" t="s">
        <v>97</v>
      </c>
      <c r="C85" s="102" t="s">
        <v>31</v>
      </c>
      <c r="D85" s="103">
        <v>1</v>
      </c>
      <c r="E85" s="103" t="s">
        <v>3</v>
      </c>
      <c r="F85" s="103"/>
      <c r="G85" s="104">
        <v>0</v>
      </c>
      <c r="H85" s="105">
        <f>G85*D85</f>
        <v>0</v>
      </c>
      <c r="I85" s="106" t="s">
        <v>52</v>
      </c>
    </row>
    <row r="86" spans="1:9" x14ac:dyDescent="0.25">
      <c r="A86" s="63"/>
      <c r="B86" s="22"/>
      <c r="C86" s="48" t="s">
        <v>22</v>
      </c>
      <c r="D86" s="21"/>
      <c r="E86" s="21"/>
      <c r="F86" s="21"/>
      <c r="G86" s="10"/>
      <c r="H86" s="96">
        <f>SUM(H83:H85)</f>
        <v>0</v>
      </c>
      <c r="I86" s="74"/>
    </row>
    <row r="87" spans="1:9" ht="7.5" customHeight="1" x14ac:dyDescent="0.25">
      <c r="A87" s="63"/>
      <c r="B87" s="22"/>
      <c r="C87" s="48"/>
      <c r="D87" s="21"/>
      <c r="E87" s="21"/>
      <c r="F87" s="21"/>
      <c r="G87" s="10"/>
      <c r="H87" s="96"/>
      <c r="I87" s="74"/>
    </row>
    <row r="88" spans="1:9" x14ac:dyDescent="0.25">
      <c r="A88" s="64"/>
      <c r="B88" s="7"/>
      <c r="C88" s="8" t="s">
        <v>14</v>
      </c>
      <c r="D88" s="26">
        <v>0</v>
      </c>
      <c r="E88" s="9" t="s">
        <v>15</v>
      </c>
      <c r="F88" s="9"/>
      <c r="G88" s="10"/>
      <c r="H88" s="96">
        <f>H86*0.1</f>
        <v>0</v>
      </c>
      <c r="I88" s="71" t="s">
        <v>70</v>
      </c>
    </row>
    <row r="89" spans="1:9" ht="9" customHeight="1" thickBot="1" x14ac:dyDescent="0.3">
      <c r="A89" s="93"/>
      <c r="B89" s="95"/>
      <c r="C89" s="46"/>
      <c r="D89" s="47"/>
      <c r="E89" s="47"/>
      <c r="F89" s="47"/>
      <c r="G89" s="27"/>
      <c r="H89" s="97"/>
      <c r="I89" s="74"/>
    </row>
    <row r="90" spans="1:9" ht="20.25" customHeight="1" thickBot="1" x14ac:dyDescent="0.3">
      <c r="A90" s="44"/>
      <c r="B90" s="45"/>
      <c r="C90" s="51" t="s">
        <v>23</v>
      </c>
      <c r="D90" s="47"/>
      <c r="E90" s="47"/>
      <c r="F90" s="47"/>
      <c r="G90" s="27"/>
      <c r="H90" s="98">
        <f>SUM(H86:H89)</f>
        <v>0</v>
      </c>
      <c r="I90" s="99"/>
    </row>
    <row r="91" spans="1:9" x14ac:dyDescent="0.25">
      <c r="C91" s="25"/>
      <c r="D91" s="80"/>
      <c r="G91" s="10"/>
      <c r="H91" s="11"/>
    </row>
    <row r="92" spans="1:9" ht="12.75" customHeight="1" x14ac:dyDescent="0.25">
      <c r="C92" s="25"/>
      <c r="D92" s="80"/>
    </row>
  </sheetData>
  <pageMargins left="0.7" right="0.7" top="0.75" bottom="0.75" header="0.3" footer="0.3"/>
  <pageSetup paperSize="3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Trail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Lee Croy</cp:lastModifiedBy>
  <cp:lastPrinted>2021-04-30T17:53:59Z</cp:lastPrinted>
  <dcterms:created xsi:type="dcterms:W3CDTF">2015-04-10T12:48:31Z</dcterms:created>
  <dcterms:modified xsi:type="dcterms:W3CDTF">2022-03-18T15:57:59Z</dcterms:modified>
</cp:coreProperties>
</file>