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:\Parks and Recreation\Bond Program\Murphey Candler Park\7MCP- horseshoe road\prelim bid docs\"/>
    </mc:Choice>
  </mc:AlternateContent>
  <xr:revisionPtr revIDLastSave="0" documentId="13_ncr:1_{33748B66-F076-40C4-A7CD-D405012396E2}" xr6:coauthVersionLast="46" xr6:coauthVersionMax="47" xr10:uidLastSave="{00000000-0000-0000-0000-000000000000}"/>
  <bookViews>
    <workbookView xWindow="20370" yWindow="-120" windowWidth="29040" windowHeight="15840" tabRatio="819" xr2:uid="{00000000-000D-0000-FFFF-FFFF00000000}"/>
  </bookViews>
  <sheets>
    <sheet name="Horsesho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1" i="4" l="1"/>
  <c r="H99" i="4"/>
  <c r="H53" i="4"/>
  <c r="H46" i="4"/>
  <c r="H45" i="4"/>
  <c r="H44" i="4"/>
  <c r="H43" i="4"/>
  <c r="H78" i="4"/>
  <c r="H67" i="4"/>
  <c r="H98" i="4"/>
  <c r="H96" i="4"/>
  <c r="H23" i="4"/>
  <c r="H40" i="4"/>
  <c r="H39" i="4"/>
  <c r="H18" i="4"/>
  <c r="H17" i="4"/>
  <c r="H16" i="4"/>
  <c r="H15" i="4"/>
  <c r="H47" i="4"/>
  <c r="H29" i="4"/>
  <c r="H11" i="4"/>
  <c r="H8" i="4"/>
  <c r="H14" i="4" l="1"/>
  <c r="H79" i="4"/>
  <c r="H73" i="4"/>
  <c r="H72" i="4"/>
  <c r="H71" i="4"/>
  <c r="H68" i="4"/>
  <c r="H63" i="4" l="1"/>
  <c r="H61" i="4"/>
  <c r="H66" i="4"/>
  <c r="H60" i="4"/>
  <c r="H95" i="4" l="1"/>
  <c r="H13" i="4" l="1"/>
  <c r="H33" i="4"/>
  <c r="H32" i="4"/>
  <c r="H31" i="4"/>
  <c r="H62" i="4" l="1"/>
  <c r="H59" i="4"/>
  <c r="H34" i="4"/>
  <c r="H7" i="4" l="1"/>
  <c r="H97" i="4"/>
  <c r="H94" i="4"/>
  <c r="H93" i="4"/>
  <c r="H90" i="4"/>
  <c r="H89" i="4"/>
  <c r="H88" i="4"/>
  <c r="H85" i="4" l="1"/>
  <c r="H84" i="4"/>
  <c r="H82" i="4"/>
  <c r="H58" i="4"/>
  <c r="H57" i="4"/>
  <c r="H56" i="4"/>
  <c r="H49" i="4"/>
  <c r="H30" i="4"/>
  <c r="H28" i="4"/>
  <c r="H27" i="4"/>
  <c r="H12" i="4"/>
  <c r="H42" i="4"/>
  <c r="H41" i="4"/>
  <c r="H38" i="4"/>
  <c r="H37" i="4"/>
  <c r="H22" i="4"/>
  <c r="H21" i="4"/>
  <c r="H6" i="4"/>
  <c r="H5" i="4"/>
  <c r="H101" i="4" l="1"/>
  <c r="H102" i="4" s="1"/>
  <c r="H104" i="4" l="1"/>
</calcChain>
</file>

<file path=xl/sharedStrings.xml><?xml version="1.0" encoding="utf-8"?>
<sst xmlns="http://schemas.openxmlformats.org/spreadsheetml/2006/main" count="285" uniqueCount="141">
  <si>
    <t xml:space="preserve"># </t>
  </si>
  <si>
    <t xml:space="preserve">Unit </t>
  </si>
  <si>
    <t>lf</t>
  </si>
  <si>
    <t>job</t>
  </si>
  <si>
    <t>sf</t>
  </si>
  <si>
    <t xml:space="preserve">Sub - Total </t>
  </si>
  <si>
    <t xml:space="preserve">TOTAL </t>
  </si>
  <si>
    <t>A</t>
  </si>
  <si>
    <t>B</t>
  </si>
  <si>
    <t>Tree Protection  fence</t>
  </si>
  <si>
    <t>C</t>
  </si>
  <si>
    <t>D</t>
  </si>
  <si>
    <t>Construction entrance</t>
  </si>
  <si>
    <t>Tree Pruning &amp; Care for adjacent trees</t>
  </si>
  <si>
    <t>E</t>
  </si>
  <si>
    <t xml:space="preserve">ADA Parking sign </t>
  </si>
  <si>
    <t xml:space="preserve"> </t>
  </si>
  <si>
    <t>Additional Items by Contractor</t>
  </si>
  <si>
    <t>cy</t>
  </si>
  <si>
    <t>F</t>
  </si>
  <si>
    <t>G</t>
  </si>
  <si>
    <t>%</t>
  </si>
  <si>
    <t>Pre-Construction:</t>
  </si>
  <si>
    <t>Demolition:</t>
  </si>
  <si>
    <t>Site Clearing &amp; Tree Protection:</t>
  </si>
  <si>
    <t>Unit $</t>
  </si>
  <si>
    <t>Total $</t>
  </si>
  <si>
    <t>Construction Items</t>
  </si>
  <si>
    <t xml:space="preserve">Structural fill material </t>
  </si>
  <si>
    <t xml:space="preserve">Allowance Unit Price items: </t>
  </si>
  <si>
    <t>ea.</t>
  </si>
  <si>
    <t>Construction entrance - maintenance</t>
  </si>
  <si>
    <t>Silt sock  - maintenance</t>
  </si>
  <si>
    <t xml:space="preserve">General Conditions, fee, overhead,           </t>
  </si>
  <si>
    <t>Hooded Grate inlet</t>
  </si>
  <si>
    <t xml:space="preserve">Headwall </t>
  </si>
  <si>
    <t xml:space="preserve">additional silt sock </t>
  </si>
  <si>
    <t>Replace storm structure w Pedestal top</t>
  </si>
  <si>
    <t xml:space="preserve">additional FDR </t>
  </si>
  <si>
    <t>Horseshoe Full Depth Reclamation:  (FDR)</t>
  </si>
  <si>
    <t>5' Concrete Sidewalk on E. Candler St.</t>
  </si>
  <si>
    <t>H</t>
  </si>
  <si>
    <t xml:space="preserve">Concrete Pad under site furniture </t>
  </si>
  <si>
    <t xml:space="preserve">Site Signage </t>
  </si>
  <si>
    <t xml:space="preserve">Refurbish Existing Park Rule Sign </t>
  </si>
  <si>
    <t>Concrete pavement for ADA parking</t>
  </si>
  <si>
    <t>Striping</t>
  </si>
  <si>
    <t>One-way Marking</t>
  </si>
  <si>
    <t>Landscaping</t>
  </si>
  <si>
    <t>Construction Stakeout &amp; Adjustments</t>
  </si>
  <si>
    <t>On-Street Parking and Sidewalk</t>
  </si>
  <si>
    <t>sy</t>
  </si>
  <si>
    <t xml:space="preserve">Notes </t>
  </si>
  <si>
    <t>Design Qty</t>
  </si>
  <si>
    <t>Contractor Qty</t>
  </si>
  <si>
    <t xml:space="preserve">See sheet C4 series </t>
  </si>
  <si>
    <t>Do not exceed 2% of bid</t>
  </si>
  <si>
    <t xml:space="preserve">See Specs </t>
  </si>
  <si>
    <t xml:space="preserve">See sheet C3 series </t>
  </si>
  <si>
    <t>See Specs</t>
  </si>
  <si>
    <t>Allow</t>
  </si>
  <si>
    <t>Grading Drainage and Utilities:</t>
  </si>
  <si>
    <t xml:space="preserve">Parking Striping </t>
  </si>
  <si>
    <r>
      <rPr>
        <i/>
        <sz val="11"/>
        <rFont val="Calibri"/>
        <family val="2"/>
        <scheme val="minor"/>
      </rPr>
      <t>(See erosion plans for seeding other areas</t>
    </r>
    <r>
      <rPr>
        <sz val="11"/>
        <rFont val="Calibri"/>
        <family val="2"/>
        <scheme val="minor"/>
      </rPr>
      <t>)</t>
    </r>
  </si>
  <si>
    <t xml:space="preserve">Seeding for erosion control </t>
  </si>
  <si>
    <t>Final Cleanup &amp; Grading</t>
  </si>
  <si>
    <t>See sheet C4.1A  &amp; Specs</t>
  </si>
  <si>
    <t xml:space="preserve">See sheet C7 series </t>
  </si>
  <si>
    <t xml:space="preserve">Silt sock by trees </t>
  </si>
  <si>
    <t>Remove gravel parking on E. Candler</t>
  </si>
  <si>
    <t xml:space="preserve">1. Remove concrete pad </t>
  </si>
  <si>
    <t xml:space="preserve">2. Reinstall bench on new pad </t>
  </si>
  <si>
    <t>3. Relocate trash receptacle on new pad</t>
  </si>
  <si>
    <t xml:space="preserve">4  Reinstall bike rack on new pad </t>
  </si>
  <si>
    <t xml:space="preserve">Remove sidewalk &amp; site furniture </t>
  </si>
  <si>
    <t>See detail  1 / C3.1</t>
  </si>
  <si>
    <t>See detail C8.1B</t>
  </si>
  <si>
    <t>See detail 8 / C8.1A</t>
  </si>
  <si>
    <t>See detail 1 / C8.1A</t>
  </si>
  <si>
    <t>See detail 4 / C8.1A</t>
  </si>
  <si>
    <t>See detail 3 / C8.1A</t>
  </si>
  <si>
    <t>See detail 9 / C8.1A</t>
  </si>
  <si>
    <t>See detail 6 / C8.1A</t>
  </si>
  <si>
    <t>Sim. detail 6 / C8.1A</t>
  </si>
  <si>
    <t>DOT standard</t>
  </si>
  <si>
    <t xml:space="preserve">See sheet C7.7A </t>
  </si>
  <si>
    <t xml:space="preserve">See sheet C5.1 </t>
  </si>
  <si>
    <t>standard detail</t>
  </si>
  <si>
    <t>Profile C  sheet C5.1</t>
  </si>
  <si>
    <t xml:space="preserve">Horseshoe - Cost Estimate </t>
  </si>
  <si>
    <t xml:space="preserve">ADA Symbol </t>
  </si>
  <si>
    <t>establish a percent</t>
  </si>
  <si>
    <t>Picking up LDP and other permits from City</t>
  </si>
  <si>
    <t>Silt fence  - maintenance</t>
  </si>
  <si>
    <t>Coordination with city Tree Care provider</t>
  </si>
  <si>
    <t>Job</t>
  </si>
  <si>
    <t xml:space="preserve">additional silt fence </t>
  </si>
  <si>
    <t xml:space="preserve"> wood retaining wall </t>
  </si>
  <si>
    <t>see alternate detail</t>
  </si>
  <si>
    <t>see detail</t>
  </si>
  <si>
    <t>Remove entrance A asphalt</t>
  </si>
  <si>
    <t>Remove entrance B asphalt</t>
  </si>
  <si>
    <t>General site debris cleanup</t>
  </si>
  <si>
    <t>Replace drain pipe end with Headwall</t>
  </si>
  <si>
    <t>RCP  18"  at entrance B</t>
  </si>
  <si>
    <t>Concrete sidewalk 1 &amp; 2 over root zone</t>
  </si>
  <si>
    <t>Relocate speed hump sign per owner</t>
  </si>
  <si>
    <t>Safety Sign</t>
  </si>
  <si>
    <t>West Entrance B</t>
  </si>
  <si>
    <t>Inlet Protection</t>
  </si>
  <si>
    <t>Inlet Protection -maintenance</t>
  </si>
  <si>
    <t>Silt fence  ALL</t>
  </si>
  <si>
    <t>Storm Drain Outlet Protection</t>
  </si>
  <si>
    <t>Storm Drain Outlet Protection -maintenance</t>
  </si>
  <si>
    <t>I</t>
  </si>
  <si>
    <t>J</t>
  </si>
  <si>
    <t>K</t>
  </si>
  <si>
    <t>Qty</t>
  </si>
  <si>
    <t>Unilt</t>
  </si>
  <si>
    <t xml:space="preserve">Cost </t>
  </si>
  <si>
    <t>total</t>
  </si>
  <si>
    <t>Mobilization &gt; 2%</t>
  </si>
  <si>
    <t>see specs</t>
  </si>
  <si>
    <t>Traffic  Control &amp; plan</t>
  </si>
  <si>
    <t>Raise Drain Inlet to new grade</t>
  </si>
  <si>
    <r>
      <t>30,700 sf = 3411 sy</t>
    </r>
    <r>
      <rPr>
        <i/>
        <sz val="11"/>
        <rFont val="Calibri"/>
        <family val="2"/>
        <scheme val="minor"/>
      </rPr>
      <t xml:space="preserve">  (existing roadway)</t>
    </r>
  </si>
  <si>
    <r>
      <rPr>
        <b/>
        <sz val="11"/>
        <rFont val="Calibri"/>
        <family val="2"/>
        <scheme val="minor"/>
      </rPr>
      <t>Horseshoe - Gravel Parking</t>
    </r>
    <r>
      <rPr>
        <sz val="11"/>
        <rFont val="Calibri"/>
        <family val="2"/>
        <scheme val="minor"/>
      </rPr>
      <t xml:space="preserve"> (off horseshoe)</t>
    </r>
  </si>
  <si>
    <t xml:space="preserve">Turndown curb </t>
  </si>
  <si>
    <t>Relocate utility pole &amp; raise wires</t>
  </si>
  <si>
    <t>East Entrance A</t>
  </si>
  <si>
    <t xml:space="preserve">Erosion control: </t>
  </si>
  <si>
    <t>Void Item</t>
  </si>
  <si>
    <t>New Entrance  DOT Concrete Aprons</t>
  </si>
  <si>
    <t>Seed 2 tree islands,road edge, and Shoulder</t>
  </si>
  <si>
    <t>Asphalt surface coat over FDR</t>
  </si>
  <si>
    <t>Gravel parking 3" (Repair/replace existing)</t>
  </si>
  <si>
    <t>2. Horseshoe fill for  Parking spaces</t>
  </si>
  <si>
    <t>See grading plan</t>
  </si>
  <si>
    <t>1. Horseshoe roadway and swales</t>
  </si>
  <si>
    <t>Remove unsatisfactory soil and replace with satisfactory earth fill</t>
  </si>
  <si>
    <t>Remove unsatisfactory soil and replace with GAB, #57 stone, or surge stone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</si>
</sst>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44" fontId="3" fillId="0" borderId="7" xfId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 applyAlignment="1">
      <alignment horizontal="center"/>
    </xf>
    <xf numFmtId="44" fontId="4" fillId="0" borderId="4" xfId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2" fillId="0" borderId="5" xfId="1" applyFont="1" applyBorder="1" applyAlignment="1">
      <alignment horizontal="right"/>
    </xf>
    <xf numFmtId="0" fontId="2" fillId="0" borderId="0" xfId="0" applyFont="1" applyFill="1" applyBorder="1"/>
    <xf numFmtId="0" fontId="2" fillId="0" borderId="11" xfId="0" applyFont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 applyAlignment="1">
      <alignment horizontal="center"/>
    </xf>
    <xf numFmtId="44" fontId="2" fillId="0" borderId="10" xfId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4" fillId="0" borderId="3" xfId="0" applyFont="1" applyBorder="1" applyAlignment="1">
      <alignment horizontal="center"/>
    </xf>
    <xf numFmtId="164" fontId="2" fillId="0" borderId="0" xfId="2" applyNumberFormat="1" applyFont="1" applyBorder="1"/>
    <xf numFmtId="0" fontId="2" fillId="2" borderId="5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164" fontId="2" fillId="2" borderId="16" xfId="2" applyNumberFormat="1" applyFont="1" applyFill="1" applyBorder="1"/>
    <xf numFmtId="0" fontId="2" fillId="2" borderId="13" xfId="0" applyFont="1" applyFill="1" applyBorder="1" applyAlignment="1">
      <alignment horizontal="center"/>
    </xf>
    <xf numFmtId="0" fontId="2" fillId="0" borderId="0" xfId="0" applyFont="1"/>
    <xf numFmtId="0" fontId="2" fillId="0" borderId="14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 applyAlignment="1">
      <alignment horizontal="center"/>
    </xf>
    <xf numFmtId="44" fontId="2" fillId="0" borderId="18" xfId="1" applyFont="1" applyBorder="1" applyAlignment="1">
      <alignment horizontal="right"/>
    </xf>
    <xf numFmtId="0" fontId="4" fillId="0" borderId="16" xfId="0" applyFont="1" applyBorder="1"/>
    <xf numFmtId="0" fontId="2" fillId="0" borderId="13" xfId="0" applyFont="1" applyBorder="1" applyAlignment="1">
      <alignment horizontal="center"/>
    </xf>
    <xf numFmtId="44" fontId="2" fillId="0" borderId="16" xfId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8" xfId="0" applyFont="1" applyBorder="1"/>
    <xf numFmtId="0" fontId="7" fillId="0" borderId="2" xfId="0" applyFont="1" applyBorder="1" applyAlignment="1">
      <alignment horizontal="center"/>
    </xf>
    <xf numFmtId="44" fontId="7" fillId="0" borderId="8" xfId="1" applyFont="1" applyBorder="1" applyAlignment="1">
      <alignment horizontal="right"/>
    </xf>
    <xf numFmtId="0" fontId="8" fillId="0" borderId="0" xfId="0" applyFont="1"/>
    <xf numFmtId="164" fontId="3" fillId="0" borderId="7" xfId="2" applyNumberFormat="1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164" fontId="2" fillId="0" borderId="16" xfId="2" applyNumberFormat="1" applyFont="1" applyBorder="1" applyAlignment="1">
      <alignment horizontal="center"/>
    </xf>
    <xf numFmtId="164" fontId="2" fillId="0" borderId="10" xfId="2" applyNumberFormat="1" applyFont="1" applyBorder="1" applyAlignment="1">
      <alignment horizontal="center"/>
    </xf>
    <xf numFmtId="164" fontId="7" fillId="0" borderId="8" xfId="2" applyNumberFormat="1" applyFont="1" applyBorder="1" applyAlignment="1">
      <alignment horizontal="center"/>
    </xf>
    <xf numFmtId="164" fontId="0" fillId="0" borderId="0" xfId="2" applyNumberFormat="1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4" fillId="0" borderId="0" xfId="0" applyFont="1" applyBorder="1"/>
    <xf numFmtId="164" fontId="3" fillId="0" borderId="7" xfId="2" applyNumberFormat="1" applyFont="1" applyBorder="1" applyAlignment="1">
      <alignment horizontal="left"/>
    </xf>
    <xf numFmtId="164" fontId="4" fillId="3" borderId="4" xfId="2" applyNumberFormat="1" applyFont="1" applyFill="1" applyBorder="1" applyAlignment="1">
      <alignment horizontal="left"/>
    </xf>
    <xf numFmtId="164" fontId="2" fillId="0" borderId="5" xfId="2" applyNumberFormat="1" applyFont="1" applyBorder="1" applyAlignment="1">
      <alignment horizontal="left"/>
    </xf>
    <xf numFmtId="164" fontId="2" fillId="0" borderId="18" xfId="2" applyNumberFormat="1" applyFont="1" applyBorder="1" applyAlignment="1">
      <alignment horizontal="left"/>
    </xf>
    <xf numFmtId="164" fontId="2" fillId="0" borderId="16" xfId="2" applyNumberFormat="1" applyFont="1" applyBorder="1" applyAlignment="1">
      <alignment horizontal="left"/>
    </xf>
    <xf numFmtId="164" fontId="2" fillId="0" borderId="10" xfId="2" applyNumberFormat="1" applyFont="1" applyBorder="1" applyAlignment="1">
      <alignment horizontal="left"/>
    </xf>
    <xf numFmtId="164" fontId="7" fillId="0" borderId="2" xfId="2" applyNumberFormat="1" applyFont="1" applyBorder="1" applyAlignment="1">
      <alignment horizontal="left"/>
    </xf>
    <xf numFmtId="164" fontId="0" fillId="0" borderId="0" xfId="2" applyNumberFormat="1" applyFont="1" applyAlignment="1">
      <alignment horizontal="left"/>
    </xf>
    <xf numFmtId="0" fontId="4" fillId="0" borderId="0" xfId="0" applyFont="1" applyFill="1" applyBorder="1"/>
    <xf numFmtId="0" fontId="5" fillId="0" borderId="14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3" fillId="0" borderId="19" xfId="1" applyNumberFormat="1" applyFont="1" applyBorder="1" applyAlignment="1">
      <alignment horizontal="center"/>
    </xf>
    <xf numFmtId="44" fontId="4" fillId="0" borderId="20" xfId="1" applyFont="1" applyBorder="1" applyAlignment="1">
      <alignment horizontal="center"/>
    </xf>
    <xf numFmtId="44" fontId="2" fillId="0" borderId="21" xfId="1" applyFont="1" applyBorder="1" applyAlignment="1">
      <alignment horizontal="center"/>
    </xf>
    <xf numFmtId="44" fontId="2" fillId="0" borderId="22" xfId="1" applyFont="1" applyBorder="1" applyAlignment="1">
      <alignment horizontal="center"/>
    </xf>
    <xf numFmtId="44" fontId="2" fillId="0" borderId="23" xfId="1" applyFont="1" applyBorder="1" applyAlignment="1">
      <alignment horizontal="center"/>
    </xf>
    <xf numFmtId="44" fontId="7" fillId="0" borderId="20" xfId="1" applyFont="1" applyBorder="1" applyAlignment="1">
      <alignment horizontal="center"/>
    </xf>
    <xf numFmtId="0" fontId="2" fillId="0" borderId="3" xfId="0" applyFont="1" applyBorder="1"/>
    <xf numFmtId="44" fontId="2" fillId="0" borderId="13" xfId="1" applyFont="1" applyBorder="1" applyAlignment="1">
      <alignment horizontal="center"/>
    </xf>
    <xf numFmtId="0" fontId="4" fillId="0" borderId="0" xfId="0" applyFont="1"/>
    <xf numFmtId="0" fontId="0" fillId="0" borderId="12" xfId="0" applyBorder="1"/>
    <xf numFmtId="0" fontId="0" fillId="0" borderId="3" xfId="0" applyBorder="1"/>
    <xf numFmtId="0" fontId="5" fillId="0" borderId="3" xfId="0" applyFont="1" applyBorder="1"/>
    <xf numFmtId="0" fontId="8" fillId="0" borderId="14" xfId="0" applyFont="1" applyBorder="1"/>
    <xf numFmtId="0" fontId="0" fillId="0" borderId="14" xfId="0" applyBorder="1"/>
    <xf numFmtId="0" fontId="0" fillId="0" borderId="1" xfId="0" applyBorder="1"/>
    <xf numFmtId="164" fontId="4" fillId="0" borderId="24" xfId="2" applyNumberFormat="1" applyFont="1" applyBorder="1"/>
    <xf numFmtId="164" fontId="2" fillId="2" borderId="5" xfId="2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0" borderId="25" xfId="0" applyFont="1" applyBorder="1" applyAlignment="1">
      <alignment horizontal="center"/>
    </xf>
    <xf numFmtId="164" fontId="2" fillId="0" borderId="25" xfId="2" applyNumberFormat="1" applyFont="1" applyBorder="1" applyAlignment="1">
      <alignment horizontal="left"/>
    </xf>
    <xf numFmtId="0" fontId="2" fillId="0" borderId="11" xfId="0" applyFont="1" applyBorder="1"/>
    <xf numFmtId="0" fontId="4" fillId="0" borderId="25" xfId="0" applyFont="1" applyBorder="1" applyAlignment="1">
      <alignment horizontal="center"/>
    </xf>
    <xf numFmtId="164" fontId="4" fillId="0" borderId="25" xfId="2" applyNumberFormat="1" applyFont="1" applyBorder="1" applyAlignment="1">
      <alignment horizontal="left"/>
    </xf>
    <xf numFmtId="44" fontId="4" fillId="0" borderId="25" xfId="1" applyFont="1" applyBorder="1" applyAlignment="1">
      <alignment horizontal="center"/>
    </xf>
    <xf numFmtId="44" fontId="4" fillId="0" borderId="23" xfId="1" applyFont="1" applyBorder="1" applyAlignment="1">
      <alignment horizontal="center"/>
    </xf>
    <xf numFmtId="164" fontId="4" fillId="0" borderId="26" xfId="2" applyNumberFormat="1" applyFont="1" applyBorder="1"/>
    <xf numFmtId="44" fontId="2" fillId="0" borderId="25" xfId="1" applyFont="1" applyBorder="1" applyAlignment="1">
      <alignment horizontal="right"/>
    </xf>
    <xf numFmtId="164" fontId="2" fillId="0" borderId="5" xfId="2" applyNumberFormat="1" applyFont="1" applyBorder="1" applyAlignment="1">
      <alignment horizontal="right"/>
    </xf>
    <xf numFmtId="164" fontId="2" fillId="0" borderId="13" xfId="2" applyNumberFormat="1" applyFont="1" applyBorder="1" applyAlignment="1">
      <alignment horizontal="left"/>
    </xf>
    <xf numFmtId="164" fontId="5" fillId="0" borderId="18" xfId="2" applyNumberFormat="1" applyFont="1" applyBorder="1" applyAlignment="1">
      <alignment horizontal="left"/>
    </xf>
    <xf numFmtId="164" fontId="2" fillId="2" borderId="0" xfId="2" applyNumberFormat="1" applyFont="1" applyFill="1" applyBorder="1" applyAlignment="1">
      <alignment wrapText="1"/>
    </xf>
    <xf numFmtId="0" fontId="2" fillId="2" borderId="15" xfId="0" applyFont="1" applyFill="1" applyBorder="1" applyAlignment="1">
      <alignment horizontal="center" vertical="top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4"/>
  <sheetViews>
    <sheetView tabSelected="1" zoomScaleNormal="100" workbookViewId="0">
      <selection activeCell="M14" sqref="M14"/>
    </sheetView>
  </sheetViews>
  <sheetFormatPr defaultRowHeight="15" x14ac:dyDescent="0.25"/>
  <cols>
    <col min="1" max="1" width="4" customWidth="1"/>
    <col min="2" max="2" width="3.28515625" style="49" customWidth="1"/>
    <col min="3" max="3" width="40" customWidth="1"/>
    <col min="4" max="4" width="10.7109375" style="46" customWidth="1"/>
    <col min="5" max="5" width="8.28515625" customWidth="1"/>
    <col min="6" max="6" width="16.28515625" style="59" customWidth="1"/>
    <col min="7" max="7" width="15.5703125" customWidth="1"/>
    <col min="8" max="8" width="17.7109375" customWidth="1"/>
    <col min="9" max="9" width="23.42578125" customWidth="1"/>
  </cols>
  <sheetData>
    <row r="1" spans="1:10" ht="21.75" thickBot="1" x14ac:dyDescent="0.4">
      <c r="A1" s="2"/>
      <c r="B1" s="3"/>
      <c r="C1" s="4" t="s">
        <v>89</v>
      </c>
      <c r="D1" s="40"/>
      <c r="E1" s="3"/>
      <c r="F1" s="52"/>
      <c r="G1" s="5"/>
      <c r="I1" s="63">
        <v>44575</v>
      </c>
    </row>
    <row r="2" spans="1:10" ht="15.75" thickBot="1" x14ac:dyDescent="0.3">
      <c r="A2" s="6" t="s">
        <v>0</v>
      </c>
      <c r="B2" s="6"/>
      <c r="C2" s="7" t="s">
        <v>27</v>
      </c>
      <c r="D2" s="41" t="s">
        <v>53</v>
      </c>
      <c r="E2" s="8" t="s">
        <v>1</v>
      </c>
      <c r="F2" s="53" t="s">
        <v>54</v>
      </c>
      <c r="G2" s="9" t="s">
        <v>25</v>
      </c>
      <c r="H2" s="64" t="s">
        <v>26</v>
      </c>
      <c r="I2" s="77" t="s">
        <v>52</v>
      </c>
      <c r="J2" s="50"/>
    </row>
    <row r="3" spans="1:10" x14ac:dyDescent="0.25">
      <c r="A3" s="10"/>
      <c r="B3" s="11"/>
      <c r="C3" s="1"/>
      <c r="D3" s="42"/>
      <c r="E3" s="12"/>
      <c r="F3" s="54"/>
      <c r="G3" s="13"/>
      <c r="H3" s="65"/>
      <c r="I3" s="73"/>
    </row>
    <row r="4" spans="1:10" x14ac:dyDescent="0.25">
      <c r="A4" s="10">
        <v>1</v>
      </c>
      <c r="B4" s="10"/>
      <c r="C4" s="51" t="s">
        <v>22</v>
      </c>
      <c r="D4" s="42"/>
      <c r="E4" s="12"/>
      <c r="F4" s="54"/>
      <c r="G4" s="13"/>
      <c r="H4" s="65"/>
      <c r="I4" s="69" t="s">
        <v>55</v>
      </c>
    </row>
    <row r="5" spans="1:10" x14ac:dyDescent="0.25">
      <c r="A5" s="10"/>
      <c r="B5" s="10" t="s">
        <v>7</v>
      </c>
      <c r="C5" s="1" t="s">
        <v>121</v>
      </c>
      <c r="D5" s="79">
        <v>1</v>
      </c>
      <c r="E5" s="23" t="s">
        <v>3</v>
      </c>
      <c r="F5" s="54"/>
      <c r="G5" s="13">
        <v>0</v>
      </c>
      <c r="H5" s="65">
        <f>F5*G5</f>
        <v>0</v>
      </c>
      <c r="I5" s="69" t="s">
        <v>56</v>
      </c>
    </row>
    <row r="6" spans="1:10" s="27" customFormat="1" x14ac:dyDescent="0.25">
      <c r="A6" s="10"/>
      <c r="B6" s="10" t="s">
        <v>8</v>
      </c>
      <c r="C6" s="1" t="s">
        <v>49</v>
      </c>
      <c r="D6" s="79">
        <v>1</v>
      </c>
      <c r="E6" s="23" t="s">
        <v>3</v>
      </c>
      <c r="F6" s="54"/>
      <c r="G6" s="13">
        <v>0</v>
      </c>
      <c r="H6" s="65">
        <f t="shared" ref="H6:H85" si="0">F6*G6</f>
        <v>0</v>
      </c>
      <c r="I6" s="69" t="s">
        <v>57</v>
      </c>
    </row>
    <row r="7" spans="1:10" s="27" customFormat="1" x14ac:dyDescent="0.25">
      <c r="A7" s="10"/>
      <c r="B7" s="10" t="s">
        <v>10</v>
      </c>
      <c r="C7" s="1" t="s">
        <v>123</v>
      </c>
      <c r="D7" s="79">
        <v>1</v>
      </c>
      <c r="E7" s="23" t="s">
        <v>3</v>
      </c>
      <c r="F7" s="54"/>
      <c r="G7" s="13">
        <v>0</v>
      </c>
      <c r="H7" s="65">
        <f t="shared" ref="H7:H8" si="1">F7*G7</f>
        <v>0</v>
      </c>
      <c r="I7" s="69" t="s">
        <v>66</v>
      </c>
    </row>
    <row r="8" spans="1:10" s="27" customFormat="1" x14ac:dyDescent="0.25">
      <c r="A8" s="10"/>
      <c r="B8" s="10" t="s">
        <v>11</v>
      </c>
      <c r="C8" s="1" t="s">
        <v>92</v>
      </c>
      <c r="D8" s="79">
        <v>1</v>
      </c>
      <c r="E8" s="23" t="s">
        <v>3</v>
      </c>
      <c r="F8" s="54"/>
      <c r="G8" s="13">
        <v>0</v>
      </c>
      <c r="H8" s="65">
        <f t="shared" si="1"/>
        <v>0</v>
      </c>
      <c r="I8" s="69" t="s">
        <v>57</v>
      </c>
      <c r="J8" s="20"/>
    </row>
    <row r="9" spans="1:10" s="27" customFormat="1" x14ac:dyDescent="0.25">
      <c r="A9" s="10"/>
      <c r="B9" s="10"/>
      <c r="C9" s="1"/>
      <c r="D9" s="79"/>
      <c r="E9" s="23"/>
      <c r="F9" s="54"/>
      <c r="G9" s="13"/>
      <c r="H9" s="65"/>
      <c r="I9" s="69"/>
      <c r="J9" s="20"/>
    </row>
    <row r="10" spans="1:10" s="27" customFormat="1" x14ac:dyDescent="0.25">
      <c r="A10" s="10">
        <v>2</v>
      </c>
      <c r="B10" s="10"/>
      <c r="C10" s="51" t="s">
        <v>23</v>
      </c>
      <c r="D10" s="42"/>
      <c r="E10" s="12"/>
      <c r="F10" s="54"/>
      <c r="G10" s="13"/>
      <c r="H10" s="65"/>
      <c r="I10" s="69" t="s">
        <v>58</v>
      </c>
      <c r="J10" s="20"/>
    </row>
    <row r="11" spans="1:10" s="27" customFormat="1" x14ac:dyDescent="0.25">
      <c r="A11" s="10"/>
      <c r="B11" s="10" t="s">
        <v>7</v>
      </c>
      <c r="C11" s="14" t="s">
        <v>69</v>
      </c>
      <c r="D11" s="79">
        <v>7090</v>
      </c>
      <c r="E11" s="23" t="s">
        <v>4</v>
      </c>
      <c r="F11" s="54"/>
      <c r="G11" s="13">
        <v>0</v>
      </c>
      <c r="H11" s="65">
        <f>F11*G11</f>
        <v>0</v>
      </c>
      <c r="I11" s="69" t="s">
        <v>57</v>
      </c>
      <c r="J11" s="20"/>
    </row>
    <row r="12" spans="1:10" s="27" customFormat="1" x14ac:dyDescent="0.25">
      <c r="A12" s="10"/>
      <c r="B12" s="10" t="s">
        <v>8</v>
      </c>
      <c r="C12" s="27" t="s">
        <v>100</v>
      </c>
      <c r="D12" s="79">
        <v>1140</v>
      </c>
      <c r="E12" s="23" t="s">
        <v>4</v>
      </c>
      <c r="F12" s="54"/>
      <c r="G12" s="13">
        <v>0</v>
      </c>
      <c r="H12" s="65">
        <f>F12*G12</f>
        <v>0</v>
      </c>
      <c r="I12" s="69" t="s">
        <v>57</v>
      </c>
      <c r="J12" s="20"/>
    </row>
    <row r="13" spans="1:10" s="27" customFormat="1" x14ac:dyDescent="0.25">
      <c r="A13" s="10"/>
      <c r="B13" s="10" t="s">
        <v>10</v>
      </c>
      <c r="C13" s="27" t="s">
        <v>101</v>
      </c>
      <c r="D13" s="79">
        <v>1200</v>
      </c>
      <c r="E13" s="23" t="s">
        <v>4</v>
      </c>
      <c r="F13" s="54"/>
      <c r="G13" s="13">
        <v>0</v>
      </c>
      <c r="H13" s="65">
        <f t="shared" ref="H13:H14" si="2">F13*G13</f>
        <v>0</v>
      </c>
      <c r="I13" s="69" t="s">
        <v>57</v>
      </c>
      <c r="J13" s="20"/>
    </row>
    <row r="14" spans="1:10" s="27" customFormat="1" x14ac:dyDescent="0.25">
      <c r="A14" s="10"/>
      <c r="B14" s="10" t="s">
        <v>11</v>
      </c>
      <c r="C14" s="27" t="s">
        <v>74</v>
      </c>
      <c r="D14" s="79">
        <v>450</v>
      </c>
      <c r="E14" s="23" t="s">
        <v>4</v>
      </c>
      <c r="F14" s="54"/>
      <c r="G14" s="13">
        <v>0</v>
      </c>
      <c r="H14" s="65">
        <f t="shared" si="2"/>
        <v>0</v>
      </c>
      <c r="I14" s="69" t="s">
        <v>57</v>
      </c>
      <c r="J14" s="20"/>
    </row>
    <row r="15" spans="1:10" x14ac:dyDescent="0.25">
      <c r="A15" s="10"/>
      <c r="B15" s="10"/>
      <c r="C15" s="1" t="s">
        <v>70</v>
      </c>
      <c r="D15" s="79">
        <v>2</v>
      </c>
      <c r="E15" s="23" t="s">
        <v>30</v>
      </c>
      <c r="F15" s="54"/>
      <c r="G15" s="13">
        <v>0</v>
      </c>
      <c r="H15" s="65">
        <f>F15*G15</f>
        <v>0</v>
      </c>
      <c r="I15" s="69" t="s">
        <v>57</v>
      </c>
      <c r="J15" s="20"/>
    </row>
    <row r="16" spans="1:10" s="27" customFormat="1" x14ac:dyDescent="0.25">
      <c r="A16" s="10"/>
      <c r="B16" s="10"/>
      <c r="C16" s="1" t="s">
        <v>71</v>
      </c>
      <c r="D16" s="79">
        <v>1</v>
      </c>
      <c r="E16" s="23" t="s">
        <v>3</v>
      </c>
      <c r="F16" s="54"/>
      <c r="G16" s="13">
        <v>0</v>
      </c>
      <c r="H16" s="65">
        <f t="shared" ref="H16:H18" si="3">F16*G16</f>
        <v>0</v>
      </c>
      <c r="I16" s="73" t="s">
        <v>82</v>
      </c>
      <c r="J16" s="20"/>
    </row>
    <row r="17" spans="1:16" s="27" customFormat="1" x14ac:dyDescent="0.25">
      <c r="A17" s="10"/>
      <c r="B17" s="10"/>
      <c r="C17" s="1" t="s">
        <v>72</v>
      </c>
      <c r="D17" s="79">
        <v>1</v>
      </c>
      <c r="E17" s="23" t="s">
        <v>3</v>
      </c>
      <c r="F17" s="54"/>
      <c r="G17" s="13">
        <v>0</v>
      </c>
      <c r="H17" s="65">
        <f t="shared" si="3"/>
        <v>0</v>
      </c>
      <c r="I17" s="73" t="s">
        <v>82</v>
      </c>
      <c r="J17" s="20"/>
    </row>
    <row r="18" spans="1:16" s="27" customFormat="1" x14ac:dyDescent="0.25">
      <c r="A18" s="10"/>
      <c r="B18" s="10"/>
      <c r="C18" s="1" t="s">
        <v>73</v>
      </c>
      <c r="D18" s="79">
        <v>1</v>
      </c>
      <c r="E18" s="23" t="s">
        <v>3</v>
      </c>
      <c r="F18" s="54"/>
      <c r="G18" s="13">
        <v>0</v>
      </c>
      <c r="H18" s="65">
        <f t="shared" si="3"/>
        <v>0</v>
      </c>
      <c r="I18" s="73" t="s">
        <v>82</v>
      </c>
      <c r="J18" s="20"/>
    </row>
    <row r="19" spans="1:16" x14ac:dyDescent="0.25">
      <c r="A19" s="10"/>
      <c r="B19" s="10"/>
      <c r="C19" s="1"/>
      <c r="D19" s="42"/>
      <c r="E19" s="12"/>
      <c r="F19" s="54"/>
      <c r="G19" s="13"/>
      <c r="H19" s="65"/>
      <c r="I19" s="73"/>
      <c r="J19" s="20"/>
    </row>
    <row r="20" spans="1:16" x14ac:dyDescent="0.25">
      <c r="A20" s="10">
        <v>3</v>
      </c>
      <c r="B20" s="10"/>
      <c r="C20" s="51" t="s">
        <v>24</v>
      </c>
      <c r="D20" s="42"/>
      <c r="E20" s="12"/>
      <c r="F20" s="54"/>
      <c r="G20" s="13" t="s">
        <v>16</v>
      </c>
      <c r="H20" s="65"/>
      <c r="I20" s="69" t="s">
        <v>58</v>
      </c>
      <c r="J20" s="20"/>
    </row>
    <row r="21" spans="1:16" x14ac:dyDescent="0.25">
      <c r="A21" s="10"/>
      <c r="B21" s="10" t="s">
        <v>7</v>
      </c>
      <c r="C21" s="14" t="s">
        <v>9</v>
      </c>
      <c r="D21" s="42">
        <v>3600</v>
      </c>
      <c r="E21" s="12" t="s">
        <v>2</v>
      </c>
      <c r="F21" s="54"/>
      <c r="G21" s="13">
        <v>0</v>
      </c>
      <c r="H21" s="65">
        <f t="shared" si="0"/>
        <v>0</v>
      </c>
      <c r="I21" s="69" t="s">
        <v>75</v>
      </c>
      <c r="J21" s="20"/>
    </row>
    <row r="22" spans="1:16" x14ac:dyDescent="0.25">
      <c r="A22" s="10"/>
      <c r="B22" s="10" t="s">
        <v>8</v>
      </c>
      <c r="C22" s="14" t="s">
        <v>102</v>
      </c>
      <c r="D22" s="42">
        <v>1</v>
      </c>
      <c r="E22" s="12" t="s">
        <v>3</v>
      </c>
      <c r="F22" s="54"/>
      <c r="G22" s="13">
        <v>0</v>
      </c>
      <c r="H22" s="65">
        <f t="shared" si="0"/>
        <v>0</v>
      </c>
      <c r="I22" s="69" t="s">
        <v>59</v>
      </c>
      <c r="J22" s="20"/>
    </row>
    <row r="23" spans="1:16" x14ac:dyDescent="0.25">
      <c r="A23" s="10"/>
      <c r="B23" s="10" t="s">
        <v>10</v>
      </c>
      <c r="C23" s="14" t="s">
        <v>94</v>
      </c>
      <c r="D23" s="42">
        <v>1</v>
      </c>
      <c r="E23" s="12" t="s">
        <v>95</v>
      </c>
      <c r="F23" s="54"/>
      <c r="G23" s="13">
        <v>0</v>
      </c>
      <c r="H23" s="65">
        <f t="shared" ref="H23" si="4">F23*G23</f>
        <v>0</v>
      </c>
      <c r="I23" s="69" t="s">
        <v>59</v>
      </c>
      <c r="J23" s="20"/>
    </row>
    <row r="24" spans="1:16" x14ac:dyDescent="0.25">
      <c r="A24" s="10"/>
      <c r="B24" s="10"/>
      <c r="C24" s="1"/>
      <c r="D24" s="42"/>
      <c r="E24" s="12"/>
      <c r="F24" s="54"/>
      <c r="G24" s="13"/>
      <c r="H24" s="65"/>
      <c r="I24" s="73"/>
      <c r="J24" s="20"/>
    </row>
    <row r="25" spans="1:16" x14ac:dyDescent="0.25">
      <c r="A25" s="10">
        <v>4</v>
      </c>
      <c r="B25" s="10"/>
      <c r="C25" s="71" t="s">
        <v>61</v>
      </c>
      <c r="D25" s="42"/>
      <c r="E25" s="12"/>
      <c r="F25" s="54"/>
      <c r="G25" s="13"/>
      <c r="H25" s="65"/>
      <c r="I25" s="73"/>
      <c r="J25" s="20"/>
    </row>
    <row r="26" spans="1:16" x14ac:dyDescent="0.25">
      <c r="A26" s="19"/>
      <c r="B26" s="10" t="s">
        <v>7</v>
      </c>
      <c r="C26" s="14" t="s">
        <v>28</v>
      </c>
      <c r="D26" s="42"/>
      <c r="E26" s="12"/>
      <c r="F26" s="54"/>
      <c r="G26" s="13"/>
      <c r="H26" s="65"/>
      <c r="I26" s="69" t="s">
        <v>86</v>
      </c>
      <c r="J26" s="20"/>
      <c r="K26" s="20"/>
      <c r="L26" s="20"/>
      <c r="M26" s="20"/>
      <c r="N26" s="20"/>
      <c r="O26" s="20"/>
      <c r="P26" s="20"/>
    </row>
    <row r="27" spans="1:16" x14ac:dyDescent="0.25">
      <c r="A27" s="10"/>
      <c r="B27" s="10"/>
      <c r="C27" s="14" t="s">
        <v>138</v>
      </c>
      <c r="D27" s="79">
        <v>1137</v>
      </c>
      <c r="E27" s="23" t="s">
        <v>18</v>
      </c>
      <c r="F27" s="54"/>
      <c r="G27" s="13">
        <v>0</v>
      </c>
      <c r="H27" s="65">
        <f>F27*G27</f>
        <v>0</v>
      </c>
      <c r="I27" s="69" t="s">
        <v>137</v>
      </c>
      <c r="J27" s="20"/>
    </row>
    <row r="28" spans="1:16" x14ac:dyDescent="0.25">
      <c r="A28" s="10"/>
      <c r="B28" s="10"/>
      <c r="C28" s="14" t="s">
        <v>136</v>
      </c>
      <c r="D28" s="79">
        <v>1032</v>
      </c>
      <c r="E28" s="23" t="s">
        <v>18</v>
      </c>
      <c r="F28" s="54"/>
      <c r="G28" s="13">
        <v>0</v>
      </c>
      <c r="H28" s="65">
        <f>F28*G28</f>
        <v>0</v>
      </c>
      <c r="I28" s="69" t="s">
        <v>137</v>
      </c>
      <c r="J28" s="20"/>
    </row>
    <row r="29" spans="1:16" x14ac:dyDescent="0.25">
      <c r="A29" s="10"/>
      <c r="B29" s="10" t="s">
        <v>8</v>
      </c>
      <c r="C29" s="27" t="s">
        <v>124</v>
      </c>
      <c r="D29" s="79">
        <v>2</v>
      </c>
      <c r="E29" s="23" t="s">
        <v>30</v>
      </c>
      <c r="F29" s="12"/>
      <c r="G29" s="13">
        <v>0</v>
      </c>
      <c r="H29" s="70">
        <f>F29*G29</f>
        <v>0</v>
      </c>
      <c r="I29" s="69" t="s">
        <v>86</v>
      </c>
      <c r="J29" s="20"/>
    </row>
    <row r="30" spans="1:16" x14ac:dyDescent="0.25">
      <c r="A30" s="19"/>
      <c r="B30" s="10" t="s">
        <v>10</v>
      </c>
      <c r="C30" s="14" t="s">
        <v>103</v>
      </c>
      <c r="D30" s="79">
        <v>1</v>
      </c>
      <c r="E30" s="23" t="s">
        <v>30</v>
      </c>
      <c r="F30" s="54"/>
      <c r="G30" s="13">
        <v>0</v>
      </c>
      <c r="H30" s="65">
        <f>F30*G30</f>
        <v>0</v>
      </c>
      <c r="I30" s="69" t="s">
        <v>87</v>
      </c>
      <c r="J30" s="20"/>
      <c r="K30" s="20"/>
      <c r="L30" s="20"/>
      <c r="M30" s="20"/>
      <c r="N30" s="20"/>
      <c r="O30" s="20"/>
      <c r="P30" s="20"/>
    </row>
    <row r="31" spans="1:16" x14ac:dyDescent="0.25">
      <c r="A31" s="19"/>
      <c r="B31" s="10" t="s">
        <v>11</v>
      </c>
      <c r="C31" s="14" t="s">
        <v>37</v>
      </c>
      <c r="D31" s="79">
        <v>1</v>
      </c>
      <c r="E31" s="23" t="s">
        <v>30</v>
      </c>
      <c r="F31" s="54"/>
      <c r="G31" s="13">
        <v>0</v>
      </c>
      <c r="H31" s="65">
        <f t="shared" ref="H31:H32" si="5">F31*G31</f>
        <v>0</v>
      </c>
      <c r="I31" s="69" t="s">
        <v>87</v>
      </c>
      <c r="J31" s="20"/>
      <c r="K31" s="20"/>
      <c r="L31" s="20"/>
      <c r="M31" s="20"/>
      <c r="N31" s="20"/>
      <c r="O31" s="20"/>
      <c r="P31" s="20"/>
    </row>
    <row r="32" spans="1:16" x14ac:dyDescent="0.25">
      <c r="A32" s="19"/>
      <c r="B32" s="10" t="s">
        <v>14</v>
      </c>
      <c r="C32" s="14" t="s">
        <v>104</v>
      </c>
      <c r="D32" s="79">
        <v>88</v>
      </c>
      <c r="E32" s="23" t="s">
        <v>2</v>
      </c>
      <c r="F32" s="54"/>
      <c r="G32" s="13">
        <v>0</v>
      </c>
      <c r="H32" s="65">
        <f t="shared" si="5"/>
        <v>0</v>
      </c>
      <c r="I32" s="69" t="s">
        <v>88</v>
      </c>
      <c r="J32" s="20"/>
      <c r="K32" s="20"/>
      <c r="L32" s="20"/>
      <c r="M32" s="20"/>
      <c r="N32" s="20"/>
      <c r="O32" s="20"/>
      <c r="P32" s="20"/>
    </row>
    <row r="33" spans="1:16" x14ac:dyDescent="0.25">
      <c r="A33" s="19"/>
      <c r="B33" s="10" t="s">
        <v>19</v>
      </c>
      <c r="C33" s="14" t="s">
        <v>34</v>
      </c>
      <c r="D33" s="79">
        <v>1</v>
      </c>
      <c r="E33" s="23" t="s">
        <v>30</v>
      </c>
      <c r="F33" s="54"/>
      <c r="G33" s="13">
        <v>0</v>
      </c>
      <c r="H33" s="65">
        <f t="shared" ref="H33" si="6">F33*G33</f>
        <v>0</v>
      </c>
      <c r="I33" s="69" t="s">
        <v>87</v>
      </c>
      <c r="J33" s="20"/>
      <c r="K33" s="20"/>
      <c r="L33" s="20"/>
      <c r="M33" s="20"/>
      <c r="N33" s="20"/>
      <c r="O33" s="20"/>
      <c r="P33" s="20"/>
    </row>
    <row r="34" spans="1:16" x14ac:dyDescent="0.25">
      <c r="A34" s="19"/>
      <c r="B34" s="10" t="s">
        <v>20</v>
      </c>
      <c r="C34" s="14" t="s">
        <v>35</v>
      </c>
      <c r="D34" s="79">
        <v>1</v>
      </c>
      <c r="E34" s="23" t="s">
        <v>30</v>
      </c>
      <c r="F34" s="54"/>
      <c r="G34" s="13">
        <v>0</v>
      </c>
      <c r="H34" s="65">
        <f t="shared" ref="H34" si="7">F34*G34</f>
        <v>0</v>
      </c>
      <c r="I34" s="69" t="s">
        <v>87</v>
      </c>
      <c r="J34" s="20"/>
      <c r="K34" s="20"/>
      <c r="L34" s="20"/>
      <c r="M34" s="20"/>
      <c r="N34" s="20"/>
      <c r="O34" s="20"/>
      <c r="P34" s="20"/>
    </row>
    <row r="35" spans="1:16" x14ac:dyDescent="0.25">
      <c r="A35" s="10"/>
      <c r="B35" s="10"/>
      <c r="C35" s="1"/>
      <c r="D35" s="79"/>
      <c r="E35" s="23"/>
      <c r="F35" s="54"/>
      <c r="G35" s="13"/>
      <c r="H35" s="65"/>
      <c r="I35" s="73"/>
    </row>
    <row r="36" spans="1:16" x14ac:dyDescent="0.25">
      <c r="A36" s="10">
        <v>5</v>
      </c>
      <c r="B36" s="10"/>
      <c r="C36" s="51" t="s">
        <v>130</v>
      </c>
      <c r="D36" s="79"/>
      <c r="E36" s="23"/>
      <c r="F36" s="54"/>
      <c r="G36" s="13"/>
      <c r="H36" s="65"/>
      <c r="I36" s="69" t="s">
        <v>67</v>
      </c>
      <c r="J36" s="20"/>
    </row>
    <row r="37" spans="1:16" x14ac:dyDescent="0.25">
      <c r="A37" s="10"/>
      <c r="B37" s="10" t="s">
        <v>7</v>
      </c>
      <c r="C37" s="1" t="s">
        <v>12</v>
      </c>
      <c r="D37" s="79">
        <v>2</v>
      </c>
      <c r="E37" s="23" t="s">
        <v>30</v>
      </c>
      <c r="F37" s="54"/>
      <c r="G37" s="13">
        <v>0</v>
      </c>
      <c r="H37" s="65">
        <f t="shared" si="0"/>
        <v>0</v>
      </c>
      <c r="I37" s="69" t="s">
        <v>85</v>
      </c>
      <c r="J37" s="20"/>
    </row>
    <row r="38" spans="1:16" x14ac:dyDescent="0.25">
      <c r="A38" s="10"/>
      <c r="B38" s="10" t="s">
        <v>8</v>
      </c>
      <c r="C38" s="1" t="s">
        <v>31</v>
      </c>
      <c r="D38" s="79">
        <v>2</v>
      </c>
      <c r="E38" s="23" t="s">
        <v>30</v>
      </c>
      <c r="F38" s="54"/>
      <c r="G38" s="13">
        <v>0</v>
      </c>
      <c r="H38" s="65">
        <f t="shared" si="0"/>
        <v>0</v>
      </c>
      <c r="I38" s="73" t="s">
        <v>59</v>
      </c>
      <c r="J38" s="20"/>
    </row>
    <row r="39" spans="1:16" s="20" customFormat="1" x14ac:dyDescent="0.25">
      <c r="A39" s="10"/>
      <c r="B39" s="10" t="s">
        <v>10</v>
      </c>
      <c r="C39" s="1" t="s">
        <v>111</v>
      </c>
      <c r="D39" s="79">
        <v>1400</v>
      </c>
      <c r="E39" s="23" t="s">
        <v>2</v>
      </c>
      <c r="F39" s="54"/>
      <c r="G39" s="13">
        <v>0</v>
      </c>
      <c r="H39" s="65">
        <f t="shared" ref="H39:H40" si="8">F39*G39</f>
        <v>0</v>
      </c>
      <c r="I39" s="69" t="s">
        <v>67</v>
      </c>
      <c r="K39"/>
      <c r="L39"/>
      <c r="M39"/>
      <c r="N39"/>
      <c r="O39"/>
      <c r="P39"/>
    </row>
    <row r="40" spans="1:16" x14ac:dyDescent="0.25">
      <c r="A40" s="10"/>
      <c r="B40" s="10" t="s">
        <v>11</v>
      </c>
      <c r="C40" s="14" t="s">
        <v>93</v>
      </c>
      <c r="D40" s="79">
        <v>1400</v>
      </c>
      <c r="E40" s="23" t="s">
        <v>2</v>
      </c>
      <c r="F40" s="54"/>
      <c r="G40" s="13">
        <v>0</v>
      </c>
      <c r="H40" s="65">
        <f t="shared" si="8"/>
        <v>0</v>
      </c>
      <c r="I40" s="73" t="s">
        <v>59</v>
      </c>
      <c r="J40" s="20"/>
    </row>
    <row r="41" spans="1:16" s="20" customFormat="1" x14ac:dyDescent="0.25">
      <c r="A41" s="10"/>
      <c r="B41" s="10" t="s">
        <v>14</v>
      </c>
      <c r="C41" s="1" t="s">
        <v>68</v>
      </c>
      <c r="D41" s="79">
        <v>650</v>
      </c>
      <c r="E41" s="23" t="s">
        <v>2</v>
      </c>
      <c r="F41" s="54"/>
      <c r="G41" s="13">
        <v>0</v>
      </c>
      <c r="H41" s="65">
        <f t="shared" si="0"/>
        <v>0</v>
      </c>
      <c r="I41" s="69" t="s">
        <v>67</v>
      </c>
      <c r="K41"/>
      <c r="L41"/>
      <c r="M41"/>
      <c r="N41"/>
      <c r="O41"/>
      <c r="P41"/>
    </row>
    <row r="42" spans="1:16" x14ac:dyDescent="0.25">
      <c r="A42" s="10"/>
      <c r="B42" s="10" t="s">
        <v>19</v>
      </c>
      <c r="C42" s="14" t="s">
        <v>32</v>
      </c>
      <c r="D42" s="79">
        <v>650</v>
      </c>
      <c r="E42" s="23" t="s">
        <v>2</v>
      </c>
      <c r="F42" s="54"/>
      <c r="G42" s="13">
        <v>0</v>
      </c>
      <c r="H42" s="65">
        <f t="shared" si="0"/>
        <v>0</v>
      </c>
      <c r="I42" s="73" t="s">
        <v>59</v>
      </c>
      <c r="J42" s="20"/>
    </row>
    <row r="43" spans="1:16" x14ac:dyDescent="0.25">
      <c r="A43" s="10"/>
      <c r="B43" s="10" t="s">
        <v>20</v>
      </c>
      <c r="C43" s="80" t="s">
        <v>109</v>
      </c>
      <c r="D43" s="79">
        <v>5</v>
      </c>
      <c r="E43" s="23" t="s">
        <v>30</v>
      </c>
      <c r="F43" s="54"/>
      <c r="G43" s="13">
        <v>0</v>
      </c>
      <c r="H43" s="65">
        <f t="shared" si="0"/>
        <v>0</v>
      </c>
      <c r="I43" s="73" t="s">
        <v>59</v>
      </c>
      <c r="J43" s="20"/>
    </row>
    <row r="44" spans="1:16" x14ac:dyDescent="0.25">
      <c r="A44" s="10"/>
      <c r="B44" s="10" t="s">
        <v>41</v>
      </c>
      <c r="C44" s="80" t="s">
        <v>110</v>
      </c>
      <c r="D44" s="79">
        <v>5</v>
      </c>
      <c r="E44" s="23" t="s">
        <v>30</v>
      </c>
      <c r="F44" s="54"/>
      <c r="G44" s="13">
        <v>0</v>
      </c>
      <c r="H44" s="65">
        <f t="shared" si="0"/>
        <v>0</v>
      </c>
      <c r="I44" s="73" t="s">
        <v>59</v>
      </c>
      <c r="J44" s="20"/>
    </row>
    <row r="45" spans="1:16" x14ac:dyDescent="0.25">
      <c r="A45" s="10"/>
      <c r="B45" s="10" t="s">
        <v>114</v>
      </c>
      <c r="C45" s="80" t="s">
        <v>112</v>
      </c>
      <c r="D45" s="79">
        <v>1</v>
      </c>
      <c r="E45" s="23" t="s">
        <v>30</v>
      </c>
      <c r="F45" s="54"/>
      <c r="G45" s="13">
        <v>0</v>
      </c>
      <c r="H45" s="65">
        <f t="shared" si="0"/>
        <v>0</v>
      </c>
      <c r="I45" s="73" t="s">
        <v>57</v>
      </c>
      <c r="J45" s="20"/>
    </row>
    <row r="46" spans="1:16" x14ac:dyDescent="0.25">
      <c r="A46" s="10"/>
      <c r="B46" s="10" t="s">
        <v>115</v>
      </c>
      <c r="C46" s="80" t="s">
        <v>113</v>
      </c>
      <c r="D46" s="79">
        <v>1</v>
      </c>
      <c r="E46" s="23" t="s">
        <v>30</v>
      </c>
      <c r="F46" s="54"/>
      <c r="G46" s="13">
        <v>0</v>
      </c>
      <c r="H46" s="65">
        <f t="shared" si="0"/>
        <v>0</v>
      </c>
      <c r="I46" s="73" t="s">
        <v>59</v>
      </c>
      <c r="J46" s="20"/>
    </row>
    <row r="47" spans="1:16" x14ac:dyDescent="0.25">
      <c r="A47" s="10"/>
      <c r="B47" s="10" t="s">
        <v>116</v>
      </c>
      <c r="C47" s="80" t="s">
        <v>64</v>
      </c>
      <c r="D47" s="79">
        <v>1</v>
      </c>
      <c r="E47" s="23" t="s">
        <v>3</v>
      </c>
      <c r="F47" s="54"/>
      <c r="G47" s="13">
        <v>0</v>
      </c>
      <c r="H47" s="65">
        <f t="shared" ref="H47" si="9">F47*G47</f>
        <v>0</v>
      </c>
      <c r="I47" s="69" t="s">
        <v>67</v>
      </c>
      <c r="J47" s="20"/>
    </row>
    <row r="48" spans="1:16" x14ac:dyDescent="0.25">
      <c r="A48" s="10"/>
      <c r="B48" s="10"/>
      <c r="C48" s="1"/>
      <c r="D48" s="42"/>
      <c r="E48" s="12"/>
      <c r="F48" s="54"/>
      <c r="G48" s="13"/>
      <c r="H48" s="65"/>
      <c r="I48" s="73"/>
      <c r="J48" s="20"/>
    </row>
    <row r="49" spans="1:10" x14ac:dyDescent="0.25">
      <c r="A49" s="10">
        <v>6</v>
      </c>
      <c r="B49" s="10"/>
      <c r="C49" s="60" t="s">
        <v>39</v>
      </c>
      <c r="D49" s="79">
        <v>3411</v>
      </c>
      <c r="E49" s="23" t="s">
        <v>51</v>
      </c>
      <c r="F49" s="54"/>
      <c r="G49" s="13">
        <v>0</v>
      </c>
      <c r="H49" s="65">
        <f>F49*G49</f>
        <v>0</v>
      </c>
      <c r="I49" s="73" t="s">
        <v>78</v>
      </c>
      <c r="J49" s="20"/>
    </row>
    <row r="50" spans="1:10" x14ac:dyDescent="0.25">
      <c r="A50" s="10"/>
      <c r="B50" s="10"/>
      <c r="C50" s="14" t="s">
        <v>125</v>
      </c>
      <c r="D50" s="79"/>
      <c r="E50" s="23"/>
      <c r="F50" s="54"/>
      <c r="G50" s="13"/>
      <c r="H50" s="65"/>
      <c r="I50" s="73" t="s">
        <v>59</v>
      </c>
      <c r="J50" s="20"/>
    </row>
    <row r="51" spans="1:10" x14ac:dyDescent="0.25">
      <c r="A51" s="10"/>
      <c r="B51" s="10" t="s">
        <v>7</v>
      </c>
      <c r="C51" s="14" t="s">
        <v>134</v>
      </c>
      <c r="D51" s="79">
        <v>3411</v>
      </c>
      <c r="E51" s="23" t="s">
        <v>51</v>
      </c>
      <c r="F51" s="54"/>
      <c r="G51" s="13">
        <v>0</v>
      </c>
      <c r="H51" s="65">
        <f>F51*G51</f>
        <v>0</v>
      </c>
      <c r="I51" s="73"/>
      <c r="J51" s="20"/>
    </row>
    <row r="52" spans="1:10" x14ac:dyDescent="0.25">
      <c r="A52" s="10"/>
      <c r="B52" s="10"/>
      <c r="C52" s="14"/>
      <c r="D52" s="79"/>
      <c r="E52" s="23"/>
      <c r="F52" s="54"/>
      <c r="G52" s="13"/>
      <c r="H52" s="65"/>
      <c r="I52" s="73"/>
      <c r="J52" s="20"/>
    </row>
    <row r="53" spans="1:10" x14ac:dyDescent="0.25">
      <c r="A53" s="10">
        <v>7</v>
      </c>
      <c r="B53" s="10"/>
      <c r="C53" s="14" t="s">
        <v>126</v>
      </c>
      <c r="D53" s="79">
        <v>11787</v>
      </c>
      <c r="E53" s="23" t="s">
        <v>4</v>
      </c>
      <c r="F53" s="54"/>
      <c r="G53" s="13">
        <v>0</v>
      </c>
      <c r="H53" s="65">
        <f>F53*G53</f>
        <v>0</v>
      </c>
      <c r="I53" s="73" t="s">
        <v>81</v>
      </c>
      <c r="J53" s="20"/>
    </row>
    <row r="54" spans="1:10" x14ac:dyDescent="0.25">
      <c r="A54" s="10"/>
      <c r="B54" s="10"/>
      <c r="C54" s="14"/>
      <c r="D54" s="79"/>
      <c r="E54" s="23"/>
      <c r="F54" s="54"/>
      <c r="G54" s="13"/>
      <c r="H54" s="65"/>
      <c r="I54" s="73"/>
      <c r="J54" s="20"/>
    </row>
    <row r="55" spans="1:10" x14ac:dyDescent="0.25">
      <c r="A55" s="10">
        <v>8</v>
      </c>
      <c r="B55" s="10"/>
      <c r="C55" s="51" t="s">
        <v>50</v>
      </c>
      <c r="D55" s="79"/>
      <c r="E55" s="23"/>
      <c r="F55" s="54"/>
      <c r="G55" s="13"/>
      <c r="H55" s="65"/>
      <c r="I55" s="73"/>
      <c r="J55" s="20"/>
    </row>
    <row r="56" spans="1:10" x14ac:dyDescent="0.25">
      <c r="A56" s="10"/>
      <c r="B56" s="10" t="s">
        <v>7</v>
      </c>
      <c r="C56" s="14" t="s">
        <v>135</v>
      </c>
      <c r="D56" s="79">
        <v>4785</v>
      </c>
      <c r="E56" s="23" t="s">
        <v>4</v>
      </c>
      <c r="F56" s="54"/>
      <c r="G56" s="13">
        <v>0</v>
      </c>
      <c r="H56" s="65">
        <f t="shared" si="0"/>
        <v>0</v>
      </c>
      <c r="I56" s="73" t="s">
        <v>81</v>
      </c>
      <c r="J56" s="20"/>
    </row>
    <row r="57" spans="1:10" x14ac:dyDescent="0.25">
      <c r="A57" s="10"/>
      <c r="B57" s="10" t="s">
        <v>8</v>
      </c>
      <c r="C57" s="14" t="s">
        <v>40</v>
      </c>
      <c r="D57" s="79">
        <v>2000</v>
      </c>
      <c r="E57" s="23" t="s">
        <v>4</v>
      </c>
      <c r="F57" s="54"/>
      <c r="G57" s="13">
        <v>0</v>
      </c>
      <c r="H57" s="65">
        <f>F57*G57</f>
        <v>0</v>
      </c>
      <c r="I57" s="73" t="s">
        <v>79</v>
      </c>
    </row>
    <row r="58" spans="1:10" x14ac:dyDescent="0.25">
      <c r="A58" s="10"/>
      <c r="B58" s="10" t="s">
        <v>10</v>
      </c>
      <c r="C58" s="14" t="s">
        <v>127</v>
      </c>
      <c r="D58" s="79">
        <v>400</v>
      </c>
      <c r="E58" s="23" t="s">
        <v>2</v>
      </c>
      <c r="F58" s="54"/>
      <c r="G58" s="13">
        <v>0</v>
      </c>
      <c r="H58" s="65">
        <f>F58*G58</f>
        <v>0</v>
      </c>
      <c r="I58" s="73" t="s">
        <v>79</v>
      </c>
    </row>
    <row r="59" spans="1:10" x14ac:dyDescent="0.25">
      <c r="A59" s="10"/>
      <c r="B59" s="10" t="s">
        <v>11</v>
      </c>
      <c r="C59" s="14" t="s">
        <v>105</v>
      </c>
      <c r="D59" s="79">
        <v>250</v>
      </c>
      <c r="E59" s="23" t="s">
        <v>4</v>
      </c>
      <c r="F59" s="54"/>
      <c r="G59" s="13">
        <v>0</v>
      </c>
      <c r="H59" s="65">
        <f t="shared" ref="H59" si="10">F59*G59</f>
        <v>0</v>
      </c>
      <c r="I59" s="73" t="s">
        <v>80</v>
      </c>
    </row>
    <row r="60" spans="1:10" x14ac:dyDescent="0.25">
      <c r="A60" s="10"/>
      <c r="B60" s="10" t="s">
        <v>14</v>
      </c>
      <c r="C60" s="14" t="s">
        <v>42</v>
      </c>
      <c r="D60" s="79">
        <v>100</v>
      </c>
      <c r="E60" s="23" t="s">
        <v>4</v>
      </c>
      <c r="F60" s="54"/>
      <c r="G60" s="13">
        <v>0</v>
      </c>
      <c r="H60" s="65">
        <f t="shared" ref="H60" si="11">F60*G60</f>
        <v>0</v>
      </c>
      <c r="I60" s="73" t="s">
        <v>82</v>
      </c>
    </row>
    <row r="61" spans="1:10" x14ac:dyDescent="0.25">
      <c r="A61" s="10"/>
      <c r="B61" s="10" t="s">
        <v>19</v>
      </c>
      <c r="C61" s="14" t="s">
        <v>45</v>
      </c>
      <c r="D61" s="79">
        <v>790</v>
      </c>
      <c r="E61" s="23" t="s">
        <v>4</v>
      </c>
      <c r="F61" s="54"/>
      <c r="G61" s="13">
        <v>0</v>
      </c>
      <c r="H61" s="65">
        <f t="shared" ref="H61" si="12">F61*G61</f>
        <v>0</v>
      </c>
      <c r="I61" s="73" t="s">
        <v>83</v>
      </c>
    </row>
    <row r="62" spans="1:10" s="20" customFormat="1" x14ac:dyDescent="0.25">
      <c r="A62" s="10"/>
      <c r="B62" s="10" t="s">
        <v>20</v>
      </c>
      <c r="C62" s="1" t="s">
        <v>128</v>
      </c>
      <c r="D62" s="79">
        <v>1</v>
      </c>
      <c r="E62" s="23" t="s">
        <v>3</v>
      </c>
      <c r="F62" s="54"/>
      <c r="G62" s="13">
        <v>0</v>
      </c>
      <c r="H62" s="65">
        <f t="shared" ref="H62" si="13">F62*G62</f>
        <v>0</v>
      </c>
      <c r="I62" s="73" t="s">
        <v>59</v>
      </c>
    </row>
    <row r="63" spans="1:10" s="20" customFormat="1" x14ac:dyDescent="0.25">
      <c r="A63" s="10"/>
      <c r="B63" s="10" t="s">
        <v>41</v>
      </c>
      <c r="C63" s="1" t="s">
        <v>106</v>
      </c>
      <c r="D63" s="79">
        <v>1</v>
      </c>
      <c r="E63" s="23" t="s">
        <v>3</v>
      </c>
      <c r="F63" s="54"/>
      <c r="G63" s="13">
        <v>0</v>
      </c>
      <c r="H63" s="65">
        <f t="shared" ref="H63" si="14">F63*G63</f>
        <v>0</v>
      </c>
      <c r="I63" s="73" t="s">
        <v>59</v>
      </c>
    </row>
    <row r="64" spans="1:10" x14ac:dyDescent="0.25">
      <c r="A64" s="10"/>
      <c r="B64" s="10"/>
      <c r="C64" s="1" t="s">
        <v>16</v>
      </c>
      <c r="D64" s="79"/>
      <c r="E64" s="23"/>
      <c r="F64" s="54"/>
      <c r="G64" s="13"/>
      <c r="H64" s="65"/>
      <c r="I64" s="73"/>
    </row>
    <row r="65" spans="1:10" x14ac:dyDescent="0.25">
      <c r="A65" s="10">
        <v>9</v>
      </c>
      <c r="B65" s="10"/>
      <c r="C65" s="51" t="s">
        <v>43</v>
      </c>
      <c r="D65" s="79"/>
      <c r="E65" s="23"/>
      <c r="F65" s="54"/>
      <c r="G65" s="13"/>
      <c r="H65" s="65"/>
      <c r="I65" s="73"/>
    </row>
    <row r="66" spans="1:10" x14ac:dyDescent="0.25">
      <c r="A66" s="10"/>
      <c r="B66" s="10" t="s">
        <v>7</v>
      </c>
      <c r="C66" s="1" t="s">
        <v>15</v>
      </c>
      <c r="D66" s="79">
        <v>4</v>
      </c>
      <c r="E66" s="23" t="s">
        <v>30</v>
      </c>
      <c r="F66" s="54"/>
      <c r="G66" s="13">
        <v>0</v>
      </c>
      <c r="H66" s="65">
        <f>F66*G66</f>
        <v>0</v>
      </c>
      <c r="I66" s="73" t="s">
        <v>77</v>
      </c>
    </row>
    <row r="67" spans="1:10" x14ac:dyDescent="0.25">
      <c r="A67" s="10"/>
      <c r="B67" s="10" t="s">
        <v>8</v>
      </c>
      <c r="C67" s="1" t="s">
        <v>107</v>
      </c>
      <c r="D67" s="79">
        <v>1</v>
      </c>
      <c r="E67" s="23" t="s">
        <v>30</v>
      </c>
      <c r="F67" s="54"/>
      <c r="G67" s="13">
        <v>0</v>
      </c>
      <c r="H67" s="65">
        <f>F67*G67</f>
        <v>0</v>
      </c>
      <c r="I67" s="73" t="s">
        <v>77</v>
      </c>
    </row>
    <row r="68" spans="1:10" x14ac:dyDescent="0.25">
      <c r="A68" s="10"/>
      <c r="B68" s="10" t="s">
        <v>10</v>
      </c>
      <c r="C68" s="1" t="s">
        <v>44</v>
      </c>
      <c r="D68" s="79">
        <v>1</v>
      </c>
      <c r="E68" s="23" t="s">
        <v>30</v>
      </c>
      <c r="F68" s="54"/>
      <c r="G68" s="13">
        <v>0</v>
      </c>
      <c r="H68" s="65">
        <f>F68*G68</f>
        <v>0</v>
      </c>
      <c r="I68" s="73" t="s">
        <v>77</v>
      </c>
    </row>
    <row r="69" spans="1:10" x14ac:dyDescent="0.25">
      <c r="A69" s="10"/>
      <c r="B69" s="10"/>
      <c r="C69" s="1"/>
      <c r="D69" s="79"/>
      <c r="E69" s="23"/>
      <c r="F69" s="54"/>
      <c r="G69" s="13"/>
      <c r="H69" s="65"/>
      <c r="I69" s="73"/>
    </row>
    <row r="70" spans="1:10" s="20" customFormat="1" x14ac:dyDescent="0.25">
      <c r="A70" s="10">
        <v>10</v>
      </c>
      <c r="B70" s="10"/>
      <c r="C70" s="51" t="s">
        <v>62</v>
      </c>
      <c r="D70" s="79"/>
      <c r="E70" s="23"/>
      <c r="F70" s="54"/>
      <c r="G70" s="13"/>
      <c r="H70" s="65"/>
      <c r="I70" s="73" t="s">
        <v>16</v>
      </c>
      <c r="J70"/>
    </row>
    <row r="71" spans="1:10" x14ac:dyDescent="0.25">
      <c r="A71" s="10"/>
      <c r="B71" s="10" t="s">
        <v>7</v>
      </c>
      <c r="C71" s="1" t="s">
        <v>90</v>
      </c>
      <c r="D71" s="79">
        <v>4</v>
      </c>
      <c r="E71" s="23" t="s">
        <v>30</v>
      </c>
      <c r="F71" s="54"/>
      <c r="G71" s="13">
        <v>0</v>
      </c>
      <c r="H71" s="65">
        <f t="shared" ref="H71:H73" si="15">F71*G71</f>
        <v>0</v>
      </c>
      <c r="I71" s="73" t="s">
        <v>84</v>
      </c>
    </row>
    <row r="72" spans="1:10" x14ac:dyDescent="0.25">
      <c r="A72" s="10"/>
      <c r="B72" s="10" t="s">
        <v>8</v>
      </c>
      <c r="C72" s="1" t="s">
        <v>46</v>
      </c>
      <c r="D72" s="79">
        <v>400</v>
      </c>
      <c r="E72" s="23" t="s">
        <v>2</v>
      </c>
      <c r="F72" s="54"/>
      <c r="G72" s="13">
        <v>0</v>
      </c>
      <c r="H72" s="65">
        <f t="shared" si="15"/>
        <v>0</v>
      </c>
      <c r="I72" s="73" t="s">
        <v>59</v>
      </c>
    </row>
    <row r="73" spans="1:10" x14ac:dyDescent="0.25">
      <c r="A73" s="10"/>
      <c r="B73" s="10" t="s">
        <v>10</v>
      </c>
      <c r="C73" s="1" t="s">
        <v>47</v>
      </c>
      <c r="D73" s="79">
        <v>12</v>
      </c>
      <c r="E73" s="23" t="s">
        <v>30</v>
      </c>
      <c r="F73" s="54"/>
      <c r="G73" s="13">
        <v>0</v>
      </c>
      <c r="H73" s="65">
        <f t="shared" si="15"/>
        <v>0</v>
      </c>
      <c r="I73" s="73" t="s">
        <v>84</v>
      </c>
    </row>
    <row r="74" spans="1:10" x14ac:dyDescent="0.25">
      <c r="A74" s="10"/>
      <c r="B74" s="10"/>
      <c r="C74" s="1"/>
      <c r="D74" s="79"/>
      <c r="E74" s="23"/>
      <c r="F74" s="54"/>
      <c r="G74" s="13"/>
      <c r="H74" s="65"/>
      <c r="I74" s="73"/>
    </row>
    <row r="75" spans="1:10" x14ac:dyDescent="0.25">
      <c r="A75" s="10">
        <v>11</v>
      </c>
      <c r="B75" s="10"/>
      <c r="C75" s="51" t="s">
        <v>131</v>
      </c>
      <c r="D75" s="90"/>
      <c r="E75" s="12"/>
      <c r="F75" s="54"/>
      <c r="G75" s="13"/>
      <c r="H75" s="65"/>
      <c r="I75" s="73"/>
      <c r="J75" s="20"/>
    </row>
    <row r="76" spans="1:10" x14ac:dyDescent="0.25">
      <c r="A76" s="10"/>
      <c r="B76" s="10"/>
      <c r="C76" s="1"/>
      <c r="D76" s="42"/>
      <c r="E76" s="12"/>
      <c r="F76" s="54"/>
      <c r="G76" s="13"/>
      <c r="H76" s="65"/>
      <c r="I76" s="73"/>
    </row>
    <row r="77" spans="1:10" x14ac:dyDescent="0.25">
      <c r="A77" s="10">
        <v>12</v>
      </c>
      <c r="B77" s="10"/>
      <c r="C77" s="51" t="s">
        <v>132</v>
      </c>
      <c r="D77" s="42"/>
      <c r="E77" s="12"/>
      <c r="F77" s="54"/>
      <c r="G77" s="13"/>
      <c r="H77" s="65"/>
      <c r="I77" s="73"/>
      <c r="J77" s="20"/>
    </row>
    <row r="78" spans="1:10" x14ac:dyDescent="0.25">
      <c r="A78" s="10"/>
      <c r="B78" s="10" t="s">
        <v>7</v>
      </c>
      <c r="C78" s="1" t="s">
        <v>129</v>
      </c>
      <c r="D78" s="79">
        <v>1250</v>
      </c>
      <c r="E78" s="23" t="s">
        <v>4</v>
      </c>
      <c r="F78" s="54"/>
      <c r="G78" s="13">
        <v>0</v>
      </c>
      <c r="H78" s="65">
        <f>F78*G78</f>
        <v>0</v>
      </c>
      <c r="I78" s="73" t="s">
        <v>76</v>
      </c>
    </row>
    <row r="79" spans="1:10" x14ac:dyDescent="0.25">
      <c r="A79" s="10"/>
      <c r="B79" s="10" t="s">
        <v>8</v>
      </c>
      <c r="C79" s="1" t="s">
        <v>108</v>
      </c>
      <c r="D79" s="79">
        <v>1250</v>
      </c>
      <c r="E79" s="23" t="s">
        <v>4</v>
      </c>
      <c r="F79" s="54"/>
      <c r="G79" s="13">
        <v>0</v>
      </c>
      <c r="H79" s="65">
        <f>F79*G79</f>
        <v>0</v>
      </c>
      <c r="I79" s="73" t="s">
        <v>76</v>
      </c>
    </row>
    <row r="80" spans="1:10" x14ac:dyDescent="0.25">
      <c r="A80" s="10"/>
      <c r="B80" s="10"/>
      <c r="C80" s="1"/>
      <c r="D80" s="42"/>
      <c r="E80" s="12"/>
      <c r="F80" s="54"/>
      <c r="G80" s="13"/>
      <c r="H80" s="65"/>
      <c r="I80" s="73"/>
    </row>
    <row r="81" spans="1:10" x14ac:dyDescent="0.25">
      <c r="A81" s="10">
        <v>13</v>
      </c>
      <c r="B81" s="10"/>
      <c r="C81" s="51" t="s">
        <v>48</v>
      </c>
      <c r="D81" s="42"/>
      <c r="E81" s="12"/>
      <c r="F81" s="54"/>
      <c r="G81" s="13"/>
      <c r="H81" s="65"/>
      <c r="I81" s="73"/>
    </row>
    <row r="82" spans="1:10" x14ac:dyDescent="0.25">
      <c r="A82" s="10"/>
      <c r="B82" s="10"/>
      <c r="C82" s="14" t="s">
        <v>133</v>
      </c>
      <c r="D82" s="42">
        <v>400</v>
      </c>
      <c r="E82" s="12" t="s">
        <v>4</v>
      </c>
      <c r="F82" s="54"/>
      <c r="G82" s="13">
        <v>0</v>
      </c>
      <c r="H82" s="65">
        <f t="shared" si="0"/>
        <v>0</v>
      </c>
      <c r="I82" s="73" t="s">
        <v>59</v>
      </c>
      <c r="J82" s="20"/>
    </row>
    <row r="83" spans="1:10" x14ac:dyDescent="0.25">
      <c r="A83" s="10"/>
      <c r="B83" s="10"/>
      <c r="C83" s="14" t="s">
        <v>63</v>
      </c>
      <c r="D83" s="42"/>
      <c r="E83" s="12"/>
      <c r="F83" s="54"/>
      <c r="G83" s="13"/>
      <c r="H83" s="65"/>
      <c r="I83" s="73"/>
      <c r="J83" s="20"/>
    </row>
    <row r="84" spans="1:10" x14ac:dyDescent="0.25">
      <c r="A84" s="10"/>
      <c r="B84" s="10"/>
      <c r="C84" s="1"/>
      <c r="D84" s="42"/>
      <c r="E84" s="12"/>
      <c r="F84" s="54"/>
      <c r="G84" s="13"/>
      <c r="H84" s="65">
        <f t="shared" si="0"/>
        <v>0</v>
      </c>
      <c r="I84" s="73"/>
      <c r="J84" s="20"/>
    </row>
    <row r="85" spans="1:10" x14ac:dyDescent="0.25">
      <c r="A85" s="10">
        <v>14</v>
      </c>
      <c r="B85" s="10"/>
      <c r="C85" s="51" t="s">
        <v>65</v>
      </c>
      <c r="D85" s="79">
        <v>1</v>
      </c>
      <c r="E85" s="23" t="s">
        <v>3</v>
      </c>
      <c r="F85" s="54"/>
      <c r="G85" s="13">
        <v>0</v>
      </c>
      <c r="H85" s="65">
        <f t="shared" si="0"/>
        <v>0</v>
      </c>
      <c r="I85" s="69" t="s">
        <v>59</v>
      </c>
      <c r="J85" s="20"/>
    </row>
    <row r="86" spans="1:10" x14ac:dyDescent="0.25">
      <c r="A86" s="10"/>
      <c r="B86" s="10"/>
      <c r="C86" s="1"/>
      <c r="D86" s="42"/>
      <c r="E86" s="12"/>
      <c r="F86" s="54"/>
      <c r="G86" s="13"/>
      <c r="H86" s="65"/>
      <c r="I86" s="73"/>
      <c r="J86" s="20"/>
    </row>
    <row r="87" spans="1:10" x14ac:dyDescent="0.25">
      <c r="A87" s="21">
        <v>15</v>
      </c>
      <c r="B87" s="47"/>
      <c r="C87" s="78" t="s">
        <v>17</v>
      </c>
      <c r="D87" s="84" t="s">
        <v>117</v>
      </c>
      <c r="E87" s="84" t="s">
        <v>118</v>
      </c>
      <c r="F87" s="85"/>
      <c r="G87" s="86" t="s">
        <v>119</v>
      </c>
      <c r="H87" s="87" t="s">
        <v>120</v>
      </c>
      <c r="I87" s="83" t="s">
        <v>59</v>
      </c>
      <c r="J87" s="20"/>
    </row>
    <row r="88" spans="1:10" x14ac:dyDescent="0.25">
      <c r="A88" s="21"/>
      <c r="B88" s="47" t="s">
        <v>7</v>
      </c>
      <c r="C88" s="22"/>
      <c r="D88" s="12"/>
      <c r="E88" s="12"/>
      <c r="F88" s="54"/>
      <c r="G88" s="13">
        <v>0</v>
      </c>
      <c r="H88" s="65">
        <f t="shared" ref="H88:H97" si="16">F88*G88</f>
        <v>0</v>
      </c>
      <c r="I88" s="73"/>
      <c r="J88" s="20"/>
    </row>
    <row r="89" spans="1:10" x14ac:dyDescent="0.25">
      <c r="A89" s="21"/>
      <c r="B89" s="47" t="s">
        <v>8</v>
      </c>
      <c r="C89" s="22"/>
      <c r="D89" s="12"/>
      <c r="E89" s="12"/>
      <c r="F89" s="54"/>
      <c r="G89" s="13">
        <v>0</v>
      </c>
      <c r="H89" s="65">
        <f t="shared" si="16"/>
        <v>0</v>
      </c>
      <c r="I89" s="73"/>
      <c r="J89" s="20"/>
    </row>
    <row r="90" spans="1:10" x14ac:dyDescent="0.25">
      <c r="A90" s="21"/>
      <c r="B90" s="47" t="s">
        <v>10</v>
      </c>
      <c r="C90" s="22"/>
      <c r="D90" s="12"/>
      <c r="E90" s="12"/>
      <c r="F90" s="54"/>
      <c r="G90" s="13">
        <v>0</v>
      </c>
      <c r="H90" s="65">
        <f t="shared" si="16"/>
        <v>0</v>
      </c>
      <c r="I90" s="73"/>
      <c r="J90" s="20"/>
    </row>
    <row r="91" spans="1:10" x14ac:dyDescent="0.25">
      <c r="A91" s="21"/>
      <c r="B91" s="47"/>
      <c r="C91" s="22"/>
      <c r="D91" s="12"/>
      <c r="E91" s="12"/>
      <c r="F91" s="54"/>
      <c r="G91" s="13"/>
      <c r="H91" s="65"/>
      <c r="I91" s="73"/>
      <c r="J91" s="20"/>
    </row>
    <row r="92" spans="1:10" x14ac:dyDescent="0.25">
      <c r="A92" s="21">
        <v>16</v>
      </c>
      <c r="B92" s="48"/>
      <c r="C92" s="88" t="s">
        <v>29</v>
      </c>
      <c r="D92" s="81"/>
      <c r="E92" s="81"/>
      <c r="F92" s="82"/>
      <c r="G92" s="89"/>
      <c r="H92" s="67"/>
      <c r="I92" s="83" t="s">
        <v>59</v>
      </c>
      <c r="J92" s="20"/>
    </row>
    <row r="93" spans="1:10" ht="30" customHeight="1" x14ac:dyDescent="0.25">
      <c r="A93" s="21"/>
      <c r="B93" s="94" t="s">
        <v>7</v>
      </c>
      <c r="C93" s="93" t="s">
        <v>139</v>
      </c>
      <c r="D93" s="23">
        <v>100</v>
      </c>
      <c r="E93" s="23" t="s">
        <v>18</v>
      </c>
      <c r="F93" s="54">
        <v>100</v>
      </c>
      <c r="G93" s="13">
        <v>0</v>
      </c>
      <c r="H93" s="65">
        <f t="shared" si="16"/>
        <v>0</v>
      </c>
      <c r="I93" s="73"/>
      <c r="J93" s="24"/>
    </row>
    <row r="94" spans="1:10" s="20" customFormat="1" ht="30" customHeight="1" x14ac:dyDescent="0.25">
      <c r="A94" s="21"/>
      <c r="B94" s="94" t="s">
        <v>8</v>
      </c>
      <c r="C94" s="93" t="s">
        <v>140</v>
      </c>
      <c r="D94" s="23">
        <v>100</v>
      </c>
      <c r="E94" s="23" t="s">
        <v>18</v>
      </c>
      <c r="F94" s="54">
        <v>100</v>
      </c>
      <c r="G94" s="13">
        <v>0</v>
      </c>
      <c r="H94" s="65">
        <f t="shared" si="16"/>
        <v>0</v>
      </c>
      <c r="I94" s="74"/>
      <c r="J94" s="20" t="s">
        <v>16</v>
      </c>
    </row>
    <row r="95" spans="1:10" x14ac:dyDescent="0.25">
      <c r="A95" s="21"/>
      <c r="B95" s="62" t="s">
        <v>10</v>
      </c>
      <c r="C95" s="25" t="s">
        <v>96</v>
      </c>
      <c r="D95" s="23">
        <v>200</v>
      </c>
      <c r="E95" s="26" t="s">
        <v>2</v>
      </c>
      <c r="F95" s="91">
        <v>200</v>
      </c>
      <c r="G95" s="13">
        <v>0</v>
      </c>
      <c r="H95" s="65">
        <f t="shared" ref="H95" si="17">F95*G95</f>
        <v>0</v>
      </c>
      <c r="I95" s="73" t="s">
        <v>99</v>
      </c>
    </row>
    <row r="96" spans="1:10" x14ac:dyDescent="0.25">
      <c r="A96" s="21"/>
      <c r="B96" s="62" t="s">
        <v>11</v>
      </c>
      <c r="C96" s="25" t="s">
        <v>36</v>
      </c>
      <c r="D96" s="23">
        <v>200</v>
      </c>
      <c r="E96" s="26" t="s">
        <v>2</v>
      </c>
      <c r="F96" s="91">
        <v>200</v>
      </c>
      <c r="G96" s="13">
        <v>0</v>
      </c>
      <c r="H96" s="65">
        <f t="shared" ref="H96" si="18">F96*G96</f>
        <v>0</v>
      </c>
      <c r="I96" s="73" t="s">
        <v>99</v>
      </c>
    </row>
    <row r="97" spans="1:10" x14ac:dyDescent="0.25">
      <c r="A97" s="21"/>
      <c r="B97" s="62" t="s">
        <v>14</v>
      </c>
      <c r="C97" s="25" t="s">
        <v>38</v>
      </c>
      <c r="D97" s="23">
        <v>200</v>
      </c>
      <c r="E97" s="26" t="s">
        <v>51</v>
      </c>
      <c r="F97" s="91">
        <v>200</v>
      </c>
      <c r="G97" s="13">
        <v>0</v>
      </c>
      <c r="H97" s="65">
        <f t="shared" si="16"/>
        <v>0</v>
      </c>
      <c r="I97" s="73" t="s">
        <v>122</v>
      </c>
      <c r="J97" s="20"/>
    </row>
    <row r="98" spans="1:10" x14ac:dyDescent="0.25">
      <c r="A98" s="21"/>
      <c r="B98" s="62" t="s">
        <v>19</v>
      </c>
      <c r="C98" s="25" t="s">
        <v>97</v>
      </c>
      <c r="D98" s="23">
        <v>100</v>
      </c>
      <c r="E98" s="26" t="s">
        <v>2</v>
      </c>
      <c r="F98" s="91">
        <v>100</v>
      </c>
      <c r="G98" s="13">
        <v>0</v>
      </c>
      <c r="H98" s="65">
        <f t="shared" ref="H98:H99" si="19">F98*G98</f>
        <v>0</v>
      </c>
      <c r="I98" s="73" t="s">
        <v>98</v>
      </c>
      <c r="J98" s="20"/>
    </row>
    <row r="99" spans="1:10" x14ac:dyDescent="0.25">
      <c r="A99" s="10"/>
      <c r="B99" s="10" t="s">
        <v>20</v>
      </c>
      <c r="C99" s="14" t="s">
        <v>13</v>
      </c>
      <c r="D99" s="23">
        <v>1</v>
      </c>
      <c r="E99" s="12" t="s">
        <v>60</v>
      </c>
      <c r="F99" s="54"/>
      <c r="G99" s="13">
        <v>5000</v>
      </c>
      <c r="H99" s="65">
        <f t="shared" si="19"/>
        <v>0</v>
      </c>
      <c r="I99" s="69" t="s">
        <v>59</v>
      </c>
      <c r="J99" s="20"/>
    </row>
    <row r="100" spans="1:10" ht="15.75" thickBot="1" x14ac:dyDescent="0.3">
      <c r="A100" s="28"/>
      <c r="B100" s="61"/>
      <c r="C100" s="29"/>
      <c r="D100" s="92"/>
      <c r="E100" s="30"/>
      <c r="F100" s="55"/>
      <c r="G100" s="31"/>
      <c r="H100" s="66"/>
      <c r="I100" s="73"/>
      <c r="J100" s="20"/>
    </row>
    <row r="101" spans="1:10" x14ac:dyDescent="0.25">
      <c r="A101" s="10"/>
      <c r="B101" s="10"/>
      <c r="C101" s="32" t="s">
        <v>5</v>
      </c>
      <c r="D101" s="43"/>
      <c r="E101" s="33"/>
      <c r="F101" s="56"/>
      <c r="G101" s="34"/>
      <c r="H101" s="65">
        <f>SUM(H5:H100)</f>
        <v>0</v>
      </c>
      <c r="I101" s="72"/>
    </row>
    <row r="102" spans="1:10" x14ac:dyDescent="0.25">
      <c r="A102" s="10"/>
      <c r="B102" s="10"/>
      <c r="C102" s="1" t="s">
        <v>33</v>
      </c>
      <c r="D102" s="42">
        <v>0</v>
      </c>
      <c r="E102" s="12" t="s">
        <v>21</v>
      </c>
      <c r="F102" s="54"/>
      <c r="G102" s="13"/>
      <c r="H102" s="65">
        <f>H101*0.1</f>
        <v>0</v>
      </c>
      <c r="I102" s="73" t="s">
        <v>91</v>
      </c>
    </row>
    <row r="103" spans="1:10" ht="15.75" thickBot="1" x14ac:dyDescent="0.3">
      <c r="A103" s="15"/>
      <c r="B103" s="15"/>
      <c r="C103" s="16"/>
      <c r="D103" s="44"/>
      <c r="E103" s="17"/>
      <c r="F103" s="57"/>
      <c r="G103" s="18"/>
      <c r="H103" s="67"/>
      <c r="I103" s="76"/>
    </row>
    <row r="104" spans="1:10" s="39" customFormat="1" ht="19.5" thickBot="1" x14ac:dyDescent="0.35">
      <c r="A104" s="35"/>
      <c r="B104" s="35"/>
      <c r="C104" s="36" t="s">
        <v>6</v>
      </c>
      <c r="D104" s="45"/>
      <c r="E104" s="37"/>
      <c r="F104" s="58"/>
      <c r="G104" s="38"/>
      <c r="H104" s="68">
        <f>SUM(H101:H103)</f>
        <v>0</v>
      </c>
      <c r="I104" s="75"/>
    </row>
  </sheetData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Horseshoe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 Cain</dc:creator>
  <cp:lastModifiedBy>Lee Croy</cp:lastModifiedBy>
  <cp:lastPrinted>2019-05-03T16:12:40Z</cp:lastPrinted>
  <dcterms:created xsi:type="dcterms:W3CDTF">2015-04-10T12:48:31Z</dcterms:created>
  <dcterms:modified xsi:type="dcterms:W3CDTF">2022-01-18T18:08:39Z</dcterms:modified>
</cp:coreProperties>
</file>